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atriz\Desktop\Transparencia 4to. trimestre 2020\Art. 95\Semestrales\"/>
    </mc:Choice>
  </mc:AlternateContent>
  <bookViews>
    <workbookView xWindow="270" yWindow="630" windowWidth="20730" windowHeight="11700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O41" i="1" l="1"/>
  <c r="O40" i="1"/>
  <c r="O39" i="1"/>
  <c r="O38" i="1"/>
  <c r="O37" i="1"/>
  <c r="O36" i="1"/>
  <c r="O35" i="1"/>
  <c r="O34" i="1"/>
  <c r="O33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3" i="1"/>
</calcChain>
</file>

<file path=xl/sharedStrings.xml><?xml version="1.0" encoding="utf-8"?>
<sst xmlns="http://schemas.openxmlformats.org/spreadsheetml/2006/main" count="996" uniqueCount="365">
  <si>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</si>
  <si>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</si>
  <si>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</si>
  <si>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</si>
  <si>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</si>
  <si>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</si>
  <si>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</si>
  <si>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</si>
  <si>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</si>
  <si>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</si>
  <si>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</si>
  <si>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</si>
  <si>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</si>
  <si>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</si>
  <si>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</si>
  <si>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</si>
  <si>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</si>
  <si>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</si>
  <si>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</si>
  <si>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</si>
  <si>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</si>
  <si>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</si>
  <si>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</si>
  <si>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</si>
  <si>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</si>
  <si>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</si>
  <si>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</si>
  <si>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</si>
  <si>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</si>
  <si>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</si>
  <si>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</si>
  <si>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</si>
  <si>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</si>
  <si>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</si>
  <si>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</si>
  <si>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</si>
  <si>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</si>
  <si>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</si>
  <si>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</si>
  <si>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</si>
  <si>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</si>
  <si>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</si>
  <si>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</si>
  <si>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</si>
  <si>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</si>
  <si>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</si>
  <si>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</si>
  <si>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</si>
  <si>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</si>
  <si>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</si>
  <si>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</si>
  <si>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</si>
  <si>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</si>
  <si>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</si>
  <si>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</si>
  <si>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</si>
  <si>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</si>
  <si>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</si>
  <si>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</si>
  <si>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</si>
  <si>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</si>
  <si>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</si>
  <si>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</si>
  <si>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</si>
  <si>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</si>
  <si>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</si>
  <si>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</si>
  <si>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</si>
  <si>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</si>
  <si>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</si>
  <si>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</si>
  <si>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</si>
  <si>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</si>
  <si>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</si>
  <si>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</si>
  <si>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</si>
  <si>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</si>
  <si>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</si>
  <si>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</si>
  <si>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</si>
  <si>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</si>
  <si>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</si>
  <si>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</si>
  <si>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</si>
  <si>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</si>
  <si>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</si>
  <si>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</si>
  <si>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</si>
  <si>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</si>
  <si>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</si>
  <si>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</si>
  <si>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</si>
  <si>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</si>
  <si>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</si>
  <si>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</si>
  <si>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</si>
  <si>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</si>
  <si>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</si>
  <si>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</si>
  <si>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</si>
  <si>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</si>
  <si>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</si>
  <si>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</si>
  <si>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</si>
  <si>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</si>
  <si>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</si>
  <si>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</si>
  <si>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</si>
  <si>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</si>
  <si>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</si>
  <si>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</si>
  <si>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</si>
  <si>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</si>
  <si>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</si>
  <si>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</si>
  <si>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</si>
  <si>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</si>
  <si>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</si>
  <si>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</si>
  <si>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</si>
  <si>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</si>
  <si>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</si>
  <si>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</si>
  <si>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</si>
  <si>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</si>
  <si>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</si>
  <si>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</si>
  <si>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</si>
  <si>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</si>
  <si>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</si>
  <si>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</si>
  <si>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</si>
  <si>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</si>
  <si>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</si>
  <si>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</si>
  <si>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</si>
  <si>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</si>
  <si>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</si>
  <si>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</si>
  <si>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</si>
  <si>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</si>
  <si>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</si>
  <si>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</si>
  <si>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</si>
  <si>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</si>
  <si>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</si>
  <si>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</si>
  <si>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</si>
  <si>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</si>
  <si>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</si>
  <si>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</si>
  <si>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</si>
  <si>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</si>
  <si>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</si>
  <si>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</si>
  <si>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</si>
  <si>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</si>
  <si>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</si>
  <si>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</si>
  <si>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</si>
  <si>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</si>
  <si>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</si>
  <si>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</si>
  <si>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</si>
  <si>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</si>
  <si>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</si>
  <si>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</si>
  <si>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</si>
  <si>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</si>
  <si>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</si>
  <si>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</si>
  <si>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</si>
  <si>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</si>
  <si>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</si>
  <si>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</si>
  <si>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</si>
  <si>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</si>
  <si>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</si>
  <si>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</si>
  <si>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</si>
  <si>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</si>
  <si>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</si>
  <si>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</si>
  <si>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</si>
  <si>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</si>
  <si>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</si>
  <si>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</si>
  <si>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</si>
  <si>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</si>
  <si>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</si>
  <si>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</si>
  <si>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</si>
  <si>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</si>
  <si>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</si>
  <si>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</si>
  <si>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</si>
  <si>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</si>
  <si>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</si>
  <si>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</si>
  <si>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</si>
  <si>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</si>
  <si>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</si>
  <si>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</si>
  <si>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</si>
  <si>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</si>
  <si>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</si>
  <si>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</si>
  <si>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</si>
  <si>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</si>
  <si>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</si>
  <si>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</si>
  <si>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</si>
  <si>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</si>
  <si>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</si>
  <si>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Unidad de Transparencia</t>
  </si>
  <si>
    <t>Dirección General</t>
  </si>
  <si>
    <t xml:space="preserve">Lisa Maria </t>
  </si>
  <si>
    <t>Leon</t>
  </si>
  <si>
    <t>Contreras</t>
  </si>
  <si>
    <t>Organo Interno de Control</t>
  </si>
  <si>
    <t>Luis Enrique</t>
  </si>
  <si>
    <t xml:space="preserve">Zamora </t>
  </si>
  <si>
    <t>Burgos</t>
  </si>
  <si>
    <t>Director</t>
  </si>
  <si>
    <t>Direccion General</t>
  </si>
  <si>
    <t>Alberto Gerardo</t>
  </si>
  <si>
    <t xml:space="preserve">Medrano </t>
  </si>
  <si>
    <t>Asistente de Dirección</t>
  </si>
  <si>
    <t>Maribel</t>
  </si>
  <si>
    <t>Gaxiola</t>
  </si>
  <si>
    <t>Angulo</t>
  </si>
  <si>
    <t>Secretaria</t>
  </si>
  <si>
    <t>Rafaela Berenice</t>
  </si>
  <si>
    <t>Ayon</t>
  </si>
  <si>
    <t>Armenta</t>
  </si>
  <si>
    <t>Analisis Informativo</t>
  </si>
  <si>
    <t>Carlos Raul</t>
  </si>
  <si>
    <t>Cortez</t>
  </si>
  <si>
    <t>Unidad de Gestión de Proyectos</t>
  </si>
  <si>
    <t>Luis Ernesto</t>
  </si>
  <si>
    <t>Castro</t>
  </si>
  <si>
    <t>Coordinador de Gestión de Programas</t>
  </si>
  <si>
    <t>Coordinación de Gestión de Programas</t>
  </si>
  <si>
    <t>Xochitl</t>
  </si>
  <si>
    <t>Cazarez</t>
  </si>
  <si>
    <t>Hernandez</t>
  </si>
  <si>
    <t>Coordinador de Proyectos</t>
  </si>
  <si>
    <t>Coordinación de Proyectos</t>
  </si>
  <si>
    <t xml:space="preserve">Ivan </t>
  </si>
  <si>
    <t>Leyva</t>
  </si>
  <si>
    <t xml:space="preserve">Experto en Proyectos  </t>
  </si>
  <si>
    <t>Expertos en Proyectos</t>
  </si>
  <si>
    <t>Jonathan Ernesto</t>
  </si>
  <si>
    <t>Moreno</t>
  </si>
  <si>
    <t>Vidrio</t>
  </si>
  <si>
    <t xml:space="preserve">Auxiliar de Proyectos  </t>
  </si>
  <si>
    <t>Maria Laura</t>
  </si>
  <si>
    <t>Gonzalez</t>
  </si>
  <si>
    <t>Bon</t>
  </si>
  <si>
    <t>Experto en Proyectos</t>
  </si>
  <si>
    <t>Alexis</t>
  </si>
  <si>
    <t>Meza</t>
  </si>
  <si>
    <t>Kelly</t>
  </si>
  <si>
    <t>Auxiliar en Proyectos</t>
  </si>
  <si>
    <t>Cesar Alejandro</t>
  </si>
  <si>
    <t>Laija</t>
  </si>
  <si>
    <t>Liera</t>
  </si>
  <si>
    <t>Auxilar en Proyectos</t>
  </si>
  <si>
    <t>Pedro Abel</t>
  </si>
  <si>
    <t>Torres</t>
  </si>
  <si>
    <t>Coordinadora de Gestión</t>
  </si>
  <si>
    <t xml:space="preserve">Coordinación de Gestión  </t>
  </si>
  <si>
    <t>Mirna Vianey</t>
  </si>
  <si>
    <t>Silva</t>
  </si>
  <si>
    <t>Padilla</t>
  </si>
  <si>
    <t>Unidad de Planeación</t>
  </si>
  <si>
    <t>Emilio Alejandro</t>
  </si>
  <si>
    <t xml:space="preserve">Macedo </t>
  </si>
  <si>
    <t>Martinez</t>
  </si>
  <si>
    <t>Coordinadora de Observatorio de Sustentabilidad</t>
  </si>
  <si>
    <t>Coordinación Observatorio de Sustentabilidad</t>
  </si>
  <si>
    <t>Omayda Abigail</t>
  </si>
  <si>
    <t>Sanchez</t>
  </si>
  <si>
    <t>Gastelum</t>
  </si>
  <si>
    <t>Experto en Observatorio de Sustentabilidad</t>
  </si>
  <si>
    <t>Karla Gabriela</t>
  </si>
  <si>
    <t>Acosta</t>
  </si>
  <si>
    <t>Jose Enrique</t>
  </si>
  <si>
    <t>Tejeda</t>
  </si>
  <si>
    <t>Coordinador del CIG</t>
  </si>
  <si>
    <t>David Salvador</t>
  </si>
  <si>
    <t>Muñoz</t>
  </si>
  <si>
    <t>Viedas</t>
  </si>
  <si>
    <t>Auxiliar del CIG</t>
  </si>
  <si>
    <t>Experto del CIG</t>
  </si>
  <si>
    <t>Coordinación del CIG</t>
  </si>
  <si>
    <t>Karen Paola</t>
  </si>
  <si>
    <t xml:space="preserve">Salgado </t>
  </si>
  <si>
    <t>Morales</t>
  </si>
  <si>
    <t>Kevin Antonio</t>
  </si>
  <si>
    <t>Samaniego</t>
  </si>
  <si>
    <t>Rivera</t>
  </si>
  <si>
    <t>Experto WEB</t>
  </si>
  <si>
    <t>Eduardo Enrique</t>
  </si>
  <si>
    <t>Ross</t>
  </si>
  <si>
    <t>Tena</t>
  </si>
  <si>
    <t>Coordinador de Planeación</t>
  </si>
  <si>
    <t>Coordinación de Planeación</t>
  </si>
  <si>
    <t>Luis Omar</t>
  </si>
  <si>
    <t>Espinoza</t>
  </si>
  <si>
    <t>Cardoso</t>
  </si>
  <si>
    <t>Experto en Planeación</t>
  </si>
  <si>
    <t>Experto en la Coordinación de Planeación</t>
  </si>
  <si>
    <t>Miriam del Carmen</t>
  </si>
  <si>
    <t>Astorga</t>
  </si>
  <si>
    <t>Guzman</t>
  </si>
  <si>
    <t>Auxiliar en Planeación</t>
  </si>
  <si>
    <t>Auxiliar en la Coordinación de Planeación</t>
  </si>
  <si>
    <t>Miryam Paola</t>
  </si>
  <si>
    <t>Lopez</t>
  </si>
  <si>
    <t>De la luz</t>
  </si>
  <si>
    <t>Coordinadora Administrativa</t>
  </si>
  <si>
    <t>Coordinación Administrativa</t>
  </si>
  <si>
    <t>Azucena</t>
  </si>
  <si>
    <t>Perez</t>
  </si>
  <si>
    <t>Ojeda</t>
  </si>
  <si>
    <t>Auxiliar Contable</t>
  </si>
  <si>
    <t>Eva Oralia</t>
  </si>
  <si>
    <t>Santos</t>
  </si>
  <si>
    <t>Benitez</t>
  </si>
  <si>
    <t>Auxiliar Administrativo</t>
  </si>
  <si>
    <t>Beatriz Adriana</t>
  </si>
  <si>
    <t>Vidaño</t>
  </si>
  <si>
    <t>Aispuro</t>
  </si>
  <si>
    <t>Recepcionista</t>
  </si>
  <si>
    <t>Bertha</t>
  </si>
  <si>
    <t>Moncayo</t>
  </si>
  <si>
    <t>Paredes</t>
  </si>
  <si>
    <t>Auxiliar</t>
  </si>
  <si>
    <t>Auxiliar de la Coordinación Administrativa</t>
  </si>
  <si>
    <t>Jose Octavio</t>
  </si>
  <si>
    <t>Jester</t>
  </si>
  <si>
    <t>Coordinador Juridico</t>
  </si>
  <si>
    <t>Coordinación Juridica</t>
  </si>
  <si>
    <t>Francisco Ernesto</t>
  </si>
  <si>
    <t>Chaparro</t>
  </si>
  <si>
    <t>Ochoa</t>
  </si>
  <si>
    <t>Auxiliar en Juridico</t>
  </si>
  <si>
    <t>Yuridia Loveli</t>
  </si>
  <si>
    <t>Roman</t>
  </si>
  <si>
    <t>COMPLEMENTO QUINCENAL</t>
  </si>
  <si>
    <t>Pesos</t>
  </si>
  <si>
    <t>Quincenal</t>
  </si>
  <si>
    <t>APOYO PARA TRANSPORTE</t>
  </si>
  <si>
    <t>AGUINALDO</t>
  </si>
  <si>
    <t>PESOS</t>
  </si>
  <si>
    <t>ANUAL</t>
  </si>
  <si>
    <t>Auiliar Administrativo</t>
  </si>
  <si>
    <t>Hermes</t>
  </si>
  <si>
    <t>Pinada</t>
  </si>
  <si>
    <t>Apodaca</t>
  </si>
  <si>
    <t>pesos</t>
  </si>
  <si>
    <t>PRIMA VACACIONAL</t>
  </si>
  <si>
    <t>SEMESTRAL</t>
  </si>
  <si>
    <t>Ingreso a laborar al Instituto el dia 24 de agosto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</si>
</sst>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0" fillId="3" borderId="0" xfId="0" applyFill="1" applyBorder="1" applyProtection="1"/>
    <xf numFmtId="0" fontId="0" fillId="3" borderId="0" xfId="0" applyFill="1" applyBorder="1"/>
    <xf numFmtId="0" fontId="0" fillId="3" borderId="0" xfId="0" applyFill="1"/>
    <xf numFmtId="0" fontId="0" fillId="0" borderId="0" xfId="0" applyProtection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11">
        <v>44013</v>
      </c>
      <c r="C8" s="4">
        <v>44196</v>
      </c>
      <c r="D8" t="s">
        <v>83</v>
      </c>
      <c r="E8">
        <v>1</v>
      </c>
      <c r="F8" t="s">
        <v>214</v>
      </c>
      <c r="G8" t="s">
        <v>214</v>
      </c>
      <c r="H8" s="5" t="s">
        <v>215</v>
      </c>
      <c r="I8" s="5" t="s">
        <v>216</v>
      </c>
      <c r="J8" s="5" t="s">
        <v>217</v>
      </c>
      <c r="K8" s="5" t="s">
        <v>218</v>
      </c>
      <c r="L8" t="s">
        <v>93</v>
      </c>
      <c r="M8">
        <v>6245.24</v>
      </c>
      <c r="N8" s="5" t="s">
        <v>361</v>
      </c>
      <c r="O8">
        <v>5469.85</v>
      </c>
      <c r="P8" s="10" t="s">
        <v>361</v>
      </c>
      <c r="Q8">
        <v>0</v>
      </c>
      <c r="R8">
        <v>0</v>
      </c>
      <c r="S8">
        <v>0</v>
      </c>
      <c r="T8">
        <v>1</v>
      </c>
      <c r="U8" s="10">
        <v>1</v>
      </c>
      <c r="V8" s="10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1</v>
      </c>
      <c r="AC8">
        <v>0</v>
      </c>
      <c r="AD8" t="s">
        <v>322</v>
      </c>
      <c r="AE8" s="4">
        <v>44222</v>
      </c>
      <c r="AF8" s="4">
        <v>44196</v>
      </c>
      <c r="AG8" s="3"/>
    </row>
    <row r="9" spans="1:33" x14ac:dyDescent="0.25">
      <c r="A9">
        <v>2020</v>
      </c>
      <c r="B9" s="4">
        <v>44013</v>
      </c>
      <c r="C9" s="4">
        <v>44196</v>
      </c>
      <c r="D9" t="s">
        <v>83</v>
      </c>
      <c r="E9">
        <v>2</v>
      </c>
      <c r="F9" t="s">
        <v>219</v>
      </c>
      <c r="G9" t="s">
        <v>219</v>
      </c>
      <c r="H9" s="6" t="s">
        <v>215</v>
      </c>
      <c r="I9" s="6" t="s">
        <v>220</v>
      </c>
      <c r="J9" s="6" t="s">
        <v>221</v>
      </c>
      <c r="K9" s="6" t="s">
        <v>222</v>
      </c>
      <c r="L9" t="s">
        <v>94</v>
      </c>
      <c r="M9">
        <v>2755.6</v>
      </c>
      <c r="N9" s="5" t="s">
        <v>361</v>
      </c>
      <c r="O9">
        <v>2334.04</v>
      </c>
      <c r="P9" s="10" t="s">
        <v>361</v>
      </c>
      <c r="Q9">
        <v>0</v>
      </c>
      <c r="R9">
        <v>0</v>
      </c>
      <c r="S9">
        <v>0</v>
      </c>
      <c r="T9">
        <v>2</v>
      </c>
      <c r="U9" s="10">
        <v>2</v>
      </c>
      <c r="V9" s="10">
        <v>2</v>
      </c>
      <c r="W9">
        <v>0</v>
      </c>
      <c r="X9">
        <v>0</v>
      </c>
      <c r="Y9">
        <v>0</v>
      </c>
      <c r="Z9">
        <v>0</v>
      </c>
      <c r="AA9">
        <v>0</v>
      </c>
      <c r="AB9">
        <v>2</v>
      </c>
      <c r="AC9">
        <v>0</v>
      </c>
      <c r="AD9" s="10" t="s">
        <v>322</v>
      </c>
      <c r="AE9" s="4">
        <v>44222</v>
      </c>
      <c r="AF9" s="4">
        <v>44196</v>
      </c>
      <c r="AG9" s="3"/>
    </row>
    <row r="10" spans="1:33" x14ac:dyDescent="0.25">
      <c r="A10">
        <v>2020</v>
      </c>
      <c r="B10" s="4">
        <v>44013</v>
      </c>
      <c r="C10" s="4">
        <v>44196</v>
      </c>
      <c r="D10" t="s">
        <v>83</v>
      </c>
      <c r="E10">
        <v>3</v>
      </c>
      <c r="F10" t="s">
        <v>223</v>
      </c>
      <c r="G10" t="s">
        <v>223</v>
      </c>
      <c r="H10" s="5" t="s">
        <v>224</v>
      </c>
      <c r="I10" s="6" t="s">
        <v>225</v>
      </c>
      <c r="J10" s="5" t="s">
        <v>226</v>
      </c>
      <c r="K10" s="5" t="s">
        <v>218</v>
      </c>
      <c r="L10" t="s">
        <v>94</v>
      </c>
      <c r="M10">
        <v>9397.7199999999993</v>
      </c>
      <c r="N10" s="5" t="s">
        <v>361</v>
      </c>
      <c r="O10">
        <v>7274.18</v>
      </c>
      <c r="P10" s="10" t="s">
        <v>361</v>
      </c>
      <c r="Q10">
        <v>0</v>
      </c>
      <c r="R10">
        <v>0</v>
      </c>
      <c r="S10">
        <v>0</v>
      </c>
      <c r="T10">
        <v>3</v>
      </c>
      <c r="U10" s="10">
        <v>3</v>
      </c>
      <c r="V10" s="10">
        <v>3</v>
      </c>
      <c r="W10">
        <v>0</v>
      </c>
      <c r="X10">
        <v>0</v>
      </c>
      <c r="Y10">
        <v>0</v>
      </c>
      <c r="Z10">
        <v>0</v>
      </c>
      <c r="AA10">
        <v>0</v>
      </c>
      <c r="AB10">
        <v>3</v>
      </c>
      <c r="AC10">
        <v>0</v>
      </c>
      <c r="AD10" s="10" t="s">
        <v>322</v>
      </c>
      <c r="AE10" s="4">
        <v>44222</v>
      </c>
      <c r="AF10" s="4">
        <v>44196</v>
      </c>
      <c r="AG10" s="3"/>
    </row>
    <row r="11" spans="1:33" x14ac:dyDescent="0.25">
      <c r="A11">
        <v>2020</v>
      </c>
      <c r="B11" s="4">
        <v>44013</v>
      </c>
      <c r="C11" s="4">
        <v>44196</v>
      </c>
      <c r="D11" t="s">
        <v>83</v>
      </c>
      <c r="E11">
        <v>4</v>
      </c>
      <c r="F11" t="s">
        <v>227</v>
      </c>
      <c r="G11" t="s">
        <v>227</v>
      </c>
      <c r="H11" s="5" t="s">
        <v>224</v>
      </c>
      <c r="I11" s="5" t="s">
        <v>228</v>
      </c>
      <c r="J11" s="5" t="s">
        <v>229</v>
      </c>
      <c r="K11" s="5" t="s">
        <v>230</v>
      </c>
      <c r="L11" t="s">
        <v>93</v>
      </c>
      <c r="M11">
        <v>2503.9</v>
      </c>
      <c r="N11" s="5" t="s">
        <v>361</v>
      </c>
      <c r="O11" s="10">
        <v>2503.9</v>
      </c>
      <c r="P11" s="10" t="s">
        <v>361</v>
      </c>
      <c r="Q11">
        <v>0</v>
      </c>
      <c r="R11">
        <v>0</v>
      </c>
      <c r="S11">
        <v>0</v>
      </c>
      <c r="T11">
        <v>4</v>
      </c>
      <c r="U11" s="10">
        <v>4</v>
      </c>
      <c r="V11" s="10">
        <v>4</v>
      </c>
      <c r="W11">
        <v>0</v>
      </c>
      <c r="X11">
        <v>0</v>
      </c>
      <c r="Y11">
        <v>0</v>
      </c>
      <c r="Z11">
        <v>0</v>
      </c>
      <c r="AA11">
        <v>0</v>
      </c>
      <c r="AB11">
        <v>4</v>
      </c>
      <c r="AC11">
        <v>0</v>
      </c>
      <c r="AD11" s="10" t="s">
        <v>322</v>
      </c>
      <c r="AE11" s="4">
        <v>44222</v>
      </c>
      <c r="AF11" s="4">
        <v>44196</v>
      </c>
      <c r="AG11" s="3"/>
    </row>
    <row r="12" spans="1:33" x14ac:dyDescent="0.25">
      <c r="A12">
        <v>2020</v>
      </c>
      <c r="B12" s="4">
        <v>44013</v>
      </c>
      <c r="C12" s="4">
        <v>44196</v>
      </c>
      <c r="D12" t="s">
        <v>83</v>
      </c>
      <c r="E12" s="7">
        <v>4</v>
      </c>
      <c r="F12" s="7" t="s">
        <v>231</v>
      </c>
      <c r="G12" s="7" t="s">
        <v>231</v>
      </c>
      <c r="H12" s="5" t="s">
        <v>224</v>
      </c>
      <c r="I12" s="5" t="s">
        <v>232</v>
      </c>
      <c r="J12" s="5" t="s">
        <v>233</v>
      </c>
      <c r="K12" s="5" t="s">
        <v>234</v>
      </c>
      <c r="L12" t="s">
        <v>93</v>
      </c>
      <c r="M12">
        <v>7155.66</v>
      </c>
      <c r="N12" s="5" t="s">
        <v>361</v>
      </c>
      <c r="O12" s="7">
        <v>6344.42</v>
      </c>
      <c r="P12" s="10" t="s">
        <v>361</v>
      </c>
      <c r="Q12">
        <v>0</v>
      </c>
      <c r="R12">
        <v>0</v>
      </c>
      <c r="S12">
        <v>0</v>
      </c>
      <c r="T12">
        <v>5</v>
      </c>
      <c r="U12" s="10">
        <v>5</v>
      </c>
      <c r="V12" s="10">
        <v>5</v>
      </c>
      <c r="W12">
        <v>0</v>
      </c>
      <c r="X12">
        <v>0</v>
      </c>
      <c r="Y12">
        <v>0</v>
      </c>
      <c r="Z12">
        <v>0</v>
      </c>
      <c r="AA12">
        <v>0</v>
      </c>
      <c r="AB12">
        <v>5</v>
      </c>
      <c r="AC12">
        <v>0</v>
      </c>
      <c r="AD12" s="10" t="s">
        <v>322</v>
      </c>
      <c r="AE12" s="4">
        <v>44222</v>
      </c>
      <c r="AF12" s="4">
        <v>44196</v>
      </c>
      <c r="AG12" s="3"/>
    </row>
    <row r="13" spans="1:33" x14ac:dyDescent="0.25">
      <c r="A13">
        <v>2020</v>
      </c>
      <c r="B13" s="4">
        <v>44013</v>
      </c>
      <c r="C13" s="4">
        <v>44196</v>
      </c>
      <c r="D13" t="s">
        <v>83</v>
      </c>
      <c r="E13">
        <v>4</v>
      </c>
      <c r="F13" t="s">
        <v>235</v>
      </c>
      <c r="G13" t="s">
        <v>235</v>
      </c>
      <c r="H13" s="5" t="s">
        <v>224</v>
      </c>
      <c r="I13" s="5" t="s">
        <v>236</v>
      </c>
      <c r="J13" s="5" t="s">
        <v>237</v>
      </c>
      <c r="K13" s="5" t="s">
        <v>230</v>
      </c>
      <c r="L13" t="s">
        <v>94</v>
      </c>
      <c r="M13" s="10">
        <v>7155.66</v>
      </c>
      <c r="N13" s="5" t="s">
        <v>361</v>
      </c>
      <c r="O13" s="5">
        <f>7155.66-605.11</f>
        <v>6550.55</v>
      </c>
      <c r="P13" s="10" t="s">
        <v>361</v>
      </c>
      <c r="Q13">
        <v>0</v>
      </c>
      <c r="R13">
        <v>0</v>
      </c>
      <c r="S13">
        <v>0</v>
      </c>
      <c r="T13">
        <v>6</v>
      </c>
      <c r="U13" s="10">
        <v>6</v>
      </c>
      <c r="V13" s="10">
        <v>6</v>
      </c>
      <c r="W13">
        <v>0</v>
      </c>
      <c r="X13">
        <v>0</v>
      </c>
      <c r="Y13">
        <v>0</v>
      </c>
      <c r="Z13">
        <v>0</v>
      </c>
      <c r="AA13">
        <v>0</v>
      </c>
      <c r="AB13">
        <v>6</v>
      </c>
      <c r="AC13">
        <v>0</v>
      </c>
      <c r="AD13" s="10" t="s">
        <v>322</v>
      </c>
      <c r="AE13" s="4">
        <v>44222</v>
      </c>
      <c r="AF13" s="4">
        <v>44196</v>
      </c>
      <c r="AG13" s="3"/>
    </row>
    <row r="14" spans="1:33" x14ac:dyDescent="0.25">
      <c r="A14">
        <v>2020</v>
      </c>
      <c r="B14" s="4">
        <v>44013</v>
      </c>
      <c r="C14" s="4">
        <v>44196</v>
      </c>
      <c r="D14" t="s">
        <v>84</v>
      </c>
      <c r="E14">
        <v>5</v>
      </c>
      <c r="F14" t="s">
        <v>238</v>
      </c>
      <c r="G14" t="s">
        <v>238</v>
      </c>
      <c r="H14" s="8" t="s">
        <v>238</v>
      </c>
      <c r="I14" s="5" t="s">
        <v>239</v>
      </c>
      <c r="J14" s="5" t="s">
        <v>240</v>
      </c>
      <c r="K14" s="5" t="s">
        <v>240</v>
      </c>
      <c r="L14" t="s">
        <v>94</v>
      </c>
      <c r="M14">
        <v>27999.9</v>
      </c>
      <c r="N14" s="5" t="s">
        <v>361</v>
      </c>
      <c r="O14">
        <v>27999.9</v>
      </c>
      <c r="P14" s="10" t="s">
        <v>361</v>
      </c>
      <c r="Q14">
        <v>0</v>
      </c>
      <c r="R14">
        <v>0</v>
      </c>
      <c r="S14">
        <v>0</v>
      </c>
      <c r="T14">
        <v>7</v>
      </c>
      <c r="U14" s="10">
        <v>7</v>
      </c>
      <c r="V14" s="10">
        <v>7</v>
      </c>
      <c r="W14">
        <v>0</v>
      </c>
      <c r="X14">
        <v>0</v>
      </c>
      <c r="Y14">
        <v>0</v>
      </c>
      <c r="Z14">
        <v>0</v>
      </c>
      <c r="AA14">
        <v>0</v>
      </c>
      <c r="AB14">
        <v>7</v>
      </c>
      <c r="AC14">
        <v>0</v>
      </c>
      <c r="AD14" s="10" t="s">
        <v>322</v>
      </c>
      <c r="AE14" s="4">
        <v>44222</v>
      </c>
      <c r="AF14" s="4">
        <v>44196</v>
      </c>
      <c r="AG14" s="3"/>
    </row>
    <row r="15" spans="1:33" x14ac:dyDescent="0.25">
      <c r="A15">
        <v>2020</v>
      </c>
      <c r="B15" s="4">
        <v>44013</v>
      </c>
      <c r="C15" s="4">
        <v>44196</v>
      </c>
      <c r="D15" t="s">
        <v>83</v>
      </c>
      <c r="E15">
        <v>6</v>
      </c>
      <c r="F15" t="s">
        <v>241</v>
      </c>
      <c r="G15" t="s">
        <v>242</v>
      </c>
      <c r="H15" s="5" t="s">
        <v>238</v>
      </c>
      <c r="I15" s="5" t="s">
        <v>243</v>
      </c>
      <c r="J15" s="5" t="s">
        <v>244</v>
      </c>
      <c r="K15" s="5" t="s">
        <v>245</v>
      </c>
      <c r="L15" t="s">
        <v>93</v>
      </c>
      <c r="M15">
        <v>6460.42</v>
      </c>
      <c r="N15" s="5" t="s">
        <v>361</v>
      </c>
      <c r="O15" s="10">
        <f>6460.42-1125.74</f>
        <v>5334.68</v>
      </c>
      <c r="P15" s="10" t="s">
        <v>361</v>
      </c>
      <c r="Q15">
        <v>0</v>
      </c>
      <c r="R15">
        <v>0</v>
      </c>
      <c r="S15">
        <v>0</v>
      </c>
      <c r="T15">
        <v>8</v>
      </c>
      <c r="U15" s="10">
        <v>8</v>
      </c>
      <c r="V15" s="10">
        <v>8</v>
      </c>
      <c r="W15">
        <v>0</v>
      </c>
      <c r="X15">
        <v>0</v>
      </c>
      <c r="Y15">
        <v>0</v>
      </c>
      <c r="Z15">
        <v>0</v>
      </c>
      <c r="AA15">
        <v>0</v>
      </c>
      <c r="AB15">
        <v>8</v>
      </c>
      <c r="AC15">
        <v>0</v>
      </c>
      <c r="AD15" s="10" t="s">
        <v>322</v>
      </c>
      <c r="AE15" s="4">
        <v>44222</v>
      </c>
      <c r="AF15" s="4">
        <v>44196</v>
      </c>
      <c r="AG15" s="3"/>
    </row>
    <row r="16" spans="1:33" x14ac:dyDescent="0.25">
      <c r="A16">
        <v>2020</v>
      </c>
      <c r="B16" s="4">
        <v>44013</v>
      </c>
      <c r="C16" s="4">
        <v>44196</v>
      </c>
      <c r="D16" t="s">
        <v>83</v>
      </c>
      <c r="E16">
        <v>6</v>
      </c>
      <c r="F16" t="s">
        <v>246</v>
      </c>
      <c r="G16" t="s">
        <v>247</v>
      </c>
      <c r="H16" s="8" t="s">
        <v>238</v>
      </c>
      <c r="I16" s="5" t="s">
        <v>248</v>
      </c>
      <c r="J16" s="5" t="s">
        <v>249</v>
      </c>
      <c r="K16" s="5" t="s">
        <v>249</v>
      </c>
      <c r="L16" t="s">
        <v>94</v>
      </c>
      <c r="M16">
        <v>6245.24</v>
      </c>
      <c r="N16" s="5" t="s">
        <v>361</v>
      </c>
      <c r="O16">
        <f>M16-806.36</f>
        <v>5438.88</v>
      </c>
      <c r="P16" s="10" t="s">
        <v>361</v>
      </c>
      <c r="Q16">
        <v>0</v>
      </c>
      <c r="R16">
        <v>0</v>
      </c>
      <c r="S16">
        <v>0</v>
      </c>
      <c r="T16">
        <v>9</v>
      </c>
      <c r="U16" s="10">
        <v>9</v>
      </c>
      <c r="V16" s="10">
        <v>9</v>
      </c>
      <c r="W16">
        <v>0</v>
      </c>
      <c r="X16">
        <v>0</v>
      </c>
      <c r="Y16">
        <v>0</v>
      </c>
      <c r="Z16">
        <v>0</v>
      </c>
      <c r="AA16">
        <v>0</v>
      </c>
      <c r="AB16">
        <v>9</v>
      </c>
      <c r="AC16">
        <v>0</v>
      </c>
      <c r="AD16" s="10" t="s">
        <v>322</v>
      </c>
      <c r="AE16" s="4">
        <v>44222</v>
      </c>
      <c r="AF16" s="4">
        <v>44196</v>
      </c>
      <c r="AG16" s="3"/>
    </row>
    <row r="17" spans="1:33" x14ac:dyDescent="0.25">
      <c r="A17">
        <v>2020</v>
      </c>
      <c r="B17" s="4">
        <v>44013</v>
      </c>
      <c r="C17" s="4">
        <v>44196</v>
      </c>
      <c r="D17" t="s">
        <v>83</v>
      </c>
      <c r="E17">
        <v>7</v>
      </c>
      <c r="F17" t="s">
        <v>250</v>
      </c>
      <c r="G17" t="s">
        <v>251</v>
      </c>
      <c r="H17" s="5" t="s">
        <v>238</v>
      </c>
      <c r="I17" s="5" t="s">
        <v>252</v>
      </c>
      <c r="J17" s="5" t="s">
        <v>253</v>
      </c>
      <c r="K17" s="5" t="s">
        <v>254</v>
      </c>
      <c r="L17" t="s">
        <v>94</v>
      </c>
      <c r="M17">
        <v>6460.42</v>
      </c>
      <c r="N17" s="5" t="s">
        <v>361</v>
      </c>
      <c r="O17">
        <f>M17-869.42</f>
        <v>5591</v>
      </c>
      <c r="P17" s="10" t="s">
        <v>361</v>
      </c>
      <c r="Q17">
        <v>0</v>
      </c>
      <c r="R17">
        <v>0</v>
      </c>
      <c r="S17">
        <v>0</v>
      </c>
      <c r="T17">
        <v>10</v>
      </c>
      <c r="U17" s="10">
        <v>10</v>
      </c>
      <c r="V17" s="10">
        <v>10</v>
      </c>
      <c r="W17">
        <v>0</v>
      </c>
      <c r="X17">
        <v>0</v>
      </c>
      <c r="Y17">
        <v>0</v>
      </c>
      <c r="Z17">
        <v>0</v>
      </c>
      <c r="AA17">
        <v>0</v>
      </c>
      <c r="AB17">
        <v>10</v>
      </c>
      <c r="AC17">
        <v>0</v>
      </c>
      <c r="AD17" s="10" t="s">
        <v>322</v>
      </c>
      <c r="AE17" s="4">
        <v>44222</v>
      </c>
      <c r="AF17" s="4">
        <v>44196</v>
      </c>
      <c r="AG17" s="3"/>
    </row>
    <row r="18" spans="1:33" x14ac:dyDescent="0.25">
      <c r="A18">
        <v>2020</v>
      </c>
      <c r="B18" s="4">
        <v>44013</v>
      </c>
      <c r="C18" s="4">
        <v>44196</v>
      </c>
      <c r="D18" t="s">
        <v>83</v>
      </c>
      <c r="E18">
        <v>8</v>
      </c>
      <c r="F18" t="s">
        <v>255</v>
      </c>
      <c r="G18" t="s">
        <v>255</v>
      </c>
      <c r="H18" s="5" t="s">
        <v>238</v>
      </c>
      <c r="I18" s="5" t="s">
        <v>256</v>
      </c>
      <c r="J18" s="5" t="s">
        <v>257</v>
      </c>
      <c r="K18" s="5" t="s">
        <v>258</v>
      </c>
      <c r="L18" t="s">
        <v>93</v>
      </c>
      <c r="M18">
        <v>2443.9</v>
      </c>
      <c r="N18" s="5" t="s">
        <v>361</v>
      </c>
      <c r="O18">
        <f>M18</f>
        <v>2443.9</v>
      </c>
      <c r="P18" s="10" t="s">
        <v>361</v>
      </c>
      <c r="Q18">
        <v>0</v>
      </c>
      <c r="R18">
        <v>0</v>
      </c>
      <c r="S18">
        <v>0</v>
      </c>
      <c r="T18">
        <v>11</v>
      </c>
      <c r="U18" s="10">
        <v>11</v>
      </c>
      <c r="V18" s="10">
        <v>11</v>
      </c>
      <c r="W18">
        <v>0</v>
      </c>
      <c r="X18">
        <v>0</v>
      </c>
      <c r="Y18">
        <v>0</v>
      </c>
      <c r="Z18">
        <v>0</v>
      </c>
      <c r="AA18">
        <v>0</v>
      </c>
      <c r="AB18">
        <v>11</v>
      </c>
      <c r="AC18">
        <v>0</v>
      </c>
      <c r="AD18" s="10" t="s">
        <v>322</v>
      </c>
      <c r="AE18" s="4">
        <v>44222</v>
      </c>
      <c r="AF18" s="4">
        <v>44196</v>
      </c>
      <c r="AG18" s="3"/>
    </row>
    <row r="19" spans="1:33" x14ac:dyDescent="0.25">
      <c r="A19">
        <v>2020</v>
      </c>
      <c r="B19" s="4">
        <v>44013</v>
      </c>
      <c r="C19" s="4">
        <v>44196</v>
      </c>
      <c r="D19" t="s">
        <v>83</v>
      </c>
      <c r="E19">
        <v>7</v>
      </c>
      <c r="F19" t="s">
        <v>259</v>
      </c>
      <c r="G19" t="s">
        <v>250</v>
      </c>
      <c r="H19" s="5" t="s">
        <v>238</v>
      </c>
      <c r="I19" s="5" t="s">
        <v>260</v>
      </c>
      <c r="J19" s="5" t="s">
        <v>261</v>
      </c>
      <c r="K19" s="5" t="s">
        <v>262</v>
      </c>
      <c r="L19" t="s">
        <v>93</v>
      </c>
      <c r="M19">
        <v>2588.6799999999998</v>
      </c>
      <c r="N19" s="5" t="s">
        <v>361</v>
      </c>
      <c r="O19">
        <f>M19-102.39</f>
        <v>2486.29</v>
      </c>
      <c r="P19" s="10" t="s">
        <v>361</v>
      </c>
      <c r="Q19">
        <v>0</v>
      </c>
      <c r="R19">
        <v>0</v>
      </c>
      <c r="S19">
        <v>0</v>
      </c>
      <c r="T19">
        <v>12</v>
      </c>
      <c r="U19" s="10">
        <v>12</v>
      </c>
      <c r="V19" s="10">
        <v>12</v>
      </c>
      <c r="W19">
        <v>0</v>
      </c>
      <c r="X19">
        <v>0</v>
      </c>
      <c r="Y19">
        <v>0</v>
      </c>
      <c r="Z19">
        <v>0</v>
      </c>
      <c r="AA19">
        <v>0</v>
      </c>
      <c r="AB19">
        <v>12</v>
      </c>
      <c r="AC19">
        <v>0</v>
      </c>
      <c r="AD19" s="10" t="s">
        <v>322</v>
      </c>
      <c r="AE19" s="4">
        <v>44222</v>
      </c>
      <c r="AF19" s="4">
        <v>44196</v>
      </c>
      <c r="AG19" s="3"/>
    </row>
    <row r="20" spans="1:33" x14ac:dyDescent="0.25">
      <c r="A20">
        <v>2020</v>
      </c>
      <c r="B20" s="4">
        <v>44013</v>
      </c>
      <c r="C20" s="4">
        <v>44196</v>
      </c>
      <c r="D20" t="s">
        <v>83</v>
      </c>
      <c r="E20">
        <v>8</v>
      </c>
      <c r="F20" t="s">
        <v>263</v>
      </c>
      <c r="G20" t="s">
        <v>263</v>
      </c>
      <c r="H20" t="s">
        <v>238</v>
      </c>
      <c r="I20" s="9" t="s">
        <v>264</v>
      </c>
      <c r="J20" s="9" t="s">
        <v>265</v>
      </c>
      <c r="K20" s="9" t="s">
        <v>266</v>
      </c>
      <c r="L20" t="s">
        <v>94</v>
      </c>
      <c r="M20">
        <v>7155.66</v>
      </c>
      <c r="N20" s="5" t="s">
        <v>361</v>
      </c>
      <c r="O20">
        <f>M20-609.41</f>
        <v>6546.25</v>
      </c>
      <c r="P20" s="10" t="s">
        <v>361</v>
      </c>
      <c r="Q20">
        <v>0</v>
      </c>
      <c r="R20">
        <v>0</v>
      </c>
      <c r="S20">
        <v>0</v>
      </c>
      <c r="T20">
        <v>13</v>
      </c>
      <c r="U20" s="10">
        <v>13</v>
      </c>
      <c r="V20" s="10">
        <v>13</v>
      </c>
      <c r="W20">
        <v>0</v>
      </c>
      <c r="X20">
        <v>0</v>
      </c>
      <c r="Y20">
        <v>0</v>
      </c>
      <c r="Z20">
        <v>0</v>
      </c>
      <c r="AA20">
        <v>0</v>
      </c>
      <c r="AB20">
        <v>13</v>
      </c>
      <c r="AC20">
        <v>0</v>
      </c>
      <c r="AD20" s="10" t="s">
        <v>322</v>
      </c>
      <c r="AE20" s="4">
        <v>44222</v>
      </c>
      <c r="AF20" s="4">
        <v>44196</v>
      </c>
      <c r="AG20" s="3"/>
    </row>
    <row r="21" spans="1:33" x14ac:dyDescent="0.25">
      <c r="A21">
        <v>2020</v>
      </c>
      <c r="B21" s="4">
        <v>44013</v>
      </c>
      <c r="C21" s="4">
        <v>44196</v>
      </c>
      <c r="D21" t="s">
        <v>83</v>
      </c>
      <c r="E21">
        <v>8</v>
      </c>
      <c r="F21" t="s">
        <v>267</v>
      </c>
      <c r="G21" t="s">
        <v>263</v>
      </c>
      <c r="H21" t="s">
        <v>238</v>
      </c>
      <c r="I21" s="9" t="s">
        <v>268</v>
      </c>
      <c r="J21" s="9" t="s">
        <v>230</v>
      </c>
      <c r="K21" s="9" t="s">
        <v>269</v>
      </c>
      <c r="L21" t="s">
        <v>94</v>
      </c>
      <c r="M21">
        <v>4432.4399999999996</v>
      </c>
      <c r="N21" s="5" t="s">
        <v>361</v>
      </c>
      <c r="O21">
        <f>M21-55.34</f>
        <v>4377.0999999999995</v>
      </c>
      <c r="P21" s="10" t="s">
        <v>361</v>
      </c>
      <c r="Q21">
        <v>0</v>
      </c>
      <c r="R21">
        <v>0</v>
      </c>
      <c r="S21">
        <v>0</v>
      </c>
      <c r="T21">
        <v>14</v>
      </c>
      <c r="U21" s="10">
        <v>14</v>
      </c>
      <c r="V21" s="10">
        <v>14</v>
      </c>
      <c r="W21">
        <v>0</v>
      </c>
      <c r="X21">
        <v>0</v>
      </c>
      <c r="Y21">
        <v>0</v>
      </c>
      <c r="Z21">
        <v>0</v>
      </c>
      <c r="AA21">
        <v>0</v>
      </c>
      <c r="AB21">
        <v>14</v>
      </c>
      <c r="AC21">
        <v>0</v>
      </c>
      <c r="AD21" s="10" t="s">
        <v>322</v>
      </c>
      <c r="AE21" s="4">
        <v>44222</v>
      </c>
      <c r="AF21" s="4">
        <v>44196</v>
      </c>
      <c r="AG21" s="3"/>
    </row>
    <row r="22" spans="1:33" x14ac:dyDescent="0.25">
      <c r="A22">
        <v>2020</v>
      </c>
      <c r="B22" s="4">
        <v>44013</v>
      </c>
      <c r="C22" s="4">
        <v>44196</v>
      </c>
      <c r="D22" t="s">
        <v>83</v>
      </c>
      <c r="E22">
        <v>6</v>
      </c>
      <c r="F22" t="s">
        <v>270</v>
      </c>
      <c r="G22" t="s">
        <v>271</v>
      </c>
      <c r="H22" s="9" t="s">
        <v>238</v>
      </c>
      <c r="I22" s="9" t="s">
        <v>272</v>
      </c>
      <c r="J22" s="9" t="s">
        <v>273</v>
      </c>
      <c r="K22" s="9" t="s">
        <v>274</v>
      </c>
      <c r="L22" t="s">
        <v>93</v>
      </c>
      <c r="M22">
        <v>6245.24</v>
      </c>
      <c r="N22" s="5" t="s">
        <v>361</v>
      </c>
      <c r="O22">
        <f>M22-881.12</f>
        <v>5364.12</v>
      </c>
      <c r="P22" s="10" t="s">
        <v>361</v>
      </c>
      <c r="Q22">
        <v>0</v>
      </c>
      <c r="R22">
        <v>0</v>
      </c>
      <c r="S22">
        <v>0</v>
      </c>
      <c r="T22">
        <v>15</v>
      </c>
      <c r="U22" s="10">
        <v>15</v>
      </c>
      <c r="V22" s="10">
        <v>15</v>
      </c>
      <c r="W22">
        <v>0</v>
      </c>
      <c r="X22">
        <v>0</v>
      </c>
      <c r="Y22">
        <v>0</v>
      </c>
      <c r="Z22">
        <v>0</v>
      </c>
      <c r="AA22">
        <v>0</v>
      </c>
      <c r="AB22">
        <v>15</v>
      </c>
      <c r="AC22">
        <v>0</v>
      </c>
      <c r="AD22" s="10" t="s">
        <v>322</v>
      </c>
      <c r="AE22" s="4">
        <v>44222</v>
      </c>
      <c r="AF22" s="4">
        <v>44196</v>
      </c>
      <c r="AG22" s="3"/>
    </row>
    <row r="23" spans="1:33" x14ac:dyDescent="0.25">
      <c r="A23">
        <v>2020</v>
      </c>
      <c r="B23" s="4">
        <v>44013</v>
      </c>
      <c r="C23" s="4">
        <v>44196</v>
      </c>
      <c r="D23" t="s">
        <v>83</v>
      </c>
      <c r="E23">
        <v>5</v>
      </c>
      <c r="F23" t="s">
        <v>275</v>
      </c>
      <c r="G23" t="s">
        <v>275</v>
      </c>
      <c r="H23" t="s">
        <v>275</v>
      </c>
      <c r="I23" s="9" t="s">
        <v>276</v>
      </c>
      <c r="J23" s="9" t="s">
        <v>277</v>
      </c>
      <c r="K23" s="9" t="s">
        <v>278</v>
      </c>
      <c r="L23" t="s">
        <v>94</v>
      </c>
      <c r="M23">
        <v>4774.32</v>
      </c>
      <c r="N23" s="5" t="s">
        <v>361</v>
      </c>
      <c r="O23">
        <f>M23-1115.74</f>
        <v>3658.58</v>
      </c>
      <c r="P23" s="10" t="s">
        <v>361</v>
      </c>
      <c r="Q23">
        <v>0</v>
      </c>
      <c r="R23">
        <v>0</v>
      </c>
      <c r="S23">
        <v>0</v>
      </c>
      <c r="T23">
        <v>16</v>
      </c>
      <c r="U23" s="10">
        <v>16</v>
      </c>
      <c r="V23" s="10">
        <v>16</v>
      </c>
      <c r="W23">
        <v>0</v>
      </c>
      <c r="X23">
        <v>0</v>
      </c>
      <c r="Y23">
        <v>0</v>
      </c>
      <c r="Z23">
        <v>0</v>
      </c>
      <c r="AA23">
        <v>0</v>
      </c>
      <c r="AB23">
        <v>16</v>
      </c>
      <c r="AC23">
        <v>0</v>
      </c>
      <c r="AD23" s="10" t="s">
        <v>322</v>
      </c>
      <c r="AE23" s="4">
        <v>44222</v>
      </c>
      <c r="AF23" s="4">
        <v>44196</v>
      </c>
      <c r="AG23" s="3"/>
    </row>
    <row r="24" spans="1:33" x14ac:dyDescent="0.25">
      <c r="A24">
        <v>2020</v>
      </c>
      <c r="B24" s="4">
        <v>44013</v>
      </c>
      <c r="C24" s="4">
        <v>44196</v>
      </c>
      <c r="D24" t="s">
        <v>83</v>
      </c>
      <c r="E24">
        <v>6</v>
      </c>
      <c r="F24" t="s">
        <v>279</v>
      </c>
      <c r="G24" t="s">
        <v>280</v>
      </c>
      <c r="H24" t="s">
        <v>275</v>
      </c>
      <c r="I24" s="9" t="s">
        <v>281</v>
      </c>
      <c r="J24" s="9" t="s">
        <v>282</v>
      </c>
      <c r="K24" s="9" t="s">
        <v>283</v>
      </c>
      <c r="L24" t="s">
        <v>93</v>
      </c>
      <c r="M24">
        <v>8877.92</v>
      </c>
      <c r="N24" s="5" t="s">
        <v>361</v>
      </c>
      <c r="O24">
        <f>M24-1968.23</f>
        <v>6909.6900000000005</v>
      </c>
      <c r="P24" s="10" t="s">
        <v>361</v>
      </c>
      <c r="Q24">
        <v>0</v>
      </c>
      <c r="R24">
        <v>0</v>
      </c>
      <c r="S24">
        <v>0</v>
      </c>
      <c r="T24">
        <v>17</v>
      </c>
      <c r="U24" s="10">
        <v>17</v>
      </c>
      <c r="V24" s="10">
        <v>17</v>
      </c>
      <c r="W24">
        <v>0</v>
      </c>
      <c r="X24">
        <v>0</v>
      </c>
      <c r="Y24">
        <v>0</v>
      </c>
      <c r="Z24">
        <v>0</v>
      </c>
      <c r="AA24">
        <v>0</v>
      </c>
      <c r="AB24">
        <v>17</v>
      </c>
      <c r="AC24">
        <v>0</v>
      </c>
      <c r="AD24" s="10" t="s">
        <v>322</v>
      </c>
      <c r="AE24" s="4">
        <v>44222</v>
      </c>
      <c r="AF24" s="4">
        <v>44196</v>
      </c>
      <c r="AG24" s="3"/>
    </row>
    <row r="25" spans="1:33" x14ac:dyDescent="0.25">
      <c r="A25">
        <v>2020</v>
      </c>
      <c r="B25" s="4">
        <v>44013</v>
      </c>
      <c r="C25" s="4">
        <v>44196</v>
      </c>
      <c r="D25" t="s">
        <v>83</v>
      </c>
      <c r="E25">
        <v>7</v>
      </c>
      <c r="F25" t="s">
        <v>284</v>
      </c>
      <c r="G25" t="s">
        <v>284</v>
      </c>
      <c r="H25" t="s">
        <v>275</v>
      </c>
      <c r="I25" s="9" t="s">
        <v>285</v>
      </c>
      <c r="J25" s="9" t="s">
        <v>286</v>
      </c>
      <c r="K25" s="9" t="s">
        <v>278</v>
      </c>
      <c r="L25" t="s">
        <v>93</v>
      </c>
      <c r="M25">
        <v>2755.6</v>
      </c>
      <c r="N25" s="5" t="s">
        <v>361</v>
      </c>
      <c r="O25">
        <f>M25-31.67</f>
        <v>2723.93</v>
      </c>
      <c r="P25" s="10" t="s">
        <v>361</v>
      </c>
      <c r="Q25">
        <v>0</v>
      </c>
      <c r="R25">
        <v>0</v>
      </c>
      <c r="S25">
        <v>0</v>
      </c>
      <c r="T25">
        <v>18</v>
      </c>
      <c r="U25" s="10">
        <v>18</v>
      </c>
      <c r="V25" s="10">
        <v>18</v>
      </c>
      <c r="W25">
        <v>0</v>
      </c>
      <c r="X25">
        <v>0</v>
      </c>
      <c r="Y25">
        <v>0</v>
      </c>
      <c r="Z25">
        <v>0</v>
      </c>
      <c r="AA25">
        <v>0</v>
      </c>
      <c r="AB25">
        <v>18</v>
      </c>
      <c r="AC25">
        <v>0</v>
      </c>
      <c r="AD25" s="10" t="s">
        <v>322</v>
      </c>
      <c r="AE25" s="4">
        <v>44222</v>
      </c>
      <c r="AF25" s="4">
        <v>44196</v>
      </c>
      <c r="AG25" s="3"/>
    </row>
    <row r="26" spans="1:33" x14ac:dyDescent="0.25">
      <c r="A26">
        <v>2020</v>
      </c>
      <c r="B26" s="4">
        <v>44013</v>
      </c>
      <c r="C26" s="4">
        <v>44196</v>
      </c>
      <c r="D26" t="s">
        <v>83</v>
      </c>
      <c r="E26">
        <v>7</v>
      </c>
      <c r="F26" t="s">
        <v>284</v>
      </c>
      <c r="G26" t="s">
        <v>284</v>
      </c>
      <c r="H26" s="9" t="s">
        <v>275</v>
      </c>
      <c r="I26" s="9" t="s">
        <v>287</v>
      </c>
      <c r="J26" s="9" t="s">
        <v>257</v>
      </c>
      <c r="K26" s="9" t="s">
        <v>288</v>
      </c>
      <c r="L26" t="s">
        <v>94</v>
      </c>
      <c r="M26">
        <v>6920.42</v>
      </c>
      <c r="N26" s="5" t="s">
        <v>361</v>
      </c>
      <c r="O26">
        <f>M26-476.57</f>
        <v>6443.85</v>
      </c>
      <c r="P26" s="10" t="s">
        <v>361</v>
      </c>
      <c r="Q26">
        <v>0</v>
      </c>
      <c r="R26">
        <v>0</v>
      </c>
      <c r="S26">
        <v>0</v>
      </c>
      <c r="T26">
        <v>19</v>
      </c>
      <c r="U26" s="10">
        <v>19</v>
      </c>
      <c r="V26" s="10">
        <v>19</v>
      </c>
      <c r="W26">
        <v>0</v>
      </c>
      <c r="X26">
        <v>0</v>
      </c>
      <c r="Y26">
        <v>0</v>
      </c>
      <c r="Z26">
        <v>0</v>
      </c>
      <c r="AA26">
        <v>0</v>
      </c>
      <c r="AB26">
        <v>19</v>
      </c>
      <c r="AC26">
        <v>0</v>
      </c>
      <c r="AD26" s="10" t="s">
        <v>322</v>
      </c>
      <c r="AE26" s="4">
        <v>44222</v>
      </c>
      <c r="AF26" s="4">
        <v>44196</v>
      </c>
      <c r="AG26" s="3"/>
    </row>
    <row r="27" spans="1:33" x14ac:dyDescent="0.25">
      <c r="A27">
        <v>2020</v>
      </c>
      <c r="B27" s="4">
        <v>44013</v>
      </c>
      <c r="C27" s="4">
        <v>44196</v>
      </c>
      <c r="D27" t="s">
        <v>83</v>
      </c>
      <c r="E27">
        <v>6</v>
      </c>
      <c r="F27" t="s">
        <v>289</v>
      </c>
      <c r="G27" t="s">
        <v>289</v>
      </c>
      <c r="H27" t="s">
        <v>275</v>
      </c>
      <c r="I27" s="9" t="s">
        <v>290</v>
      </c>
      <c r="J27" s="9" t="s">
        <v>291</v>
      </c>
      <c r="K27" s="9" t="s">
        <v>292</v>
      </c>
      <c r="L27" t="s">
        <v>94</v>
      </c>
      <c r="M27">
        <v>6245.24</v>
      </c>
      <c r="N27" s="5" t="s">
        <v>361</v>
      </c>
      <c r="O27">
        <f>M27-1218.4</f>
        <v>5026.84</v>
      </c>
      <c r="P27" s="10" t="s">
        <v>361</v>
      </c>
      <c r="Q27">
        <v>0</v>
      </c>
      <c r="R27">
        <v>0</v>
      </c>
      <c r="S27">
        <v>0</v>
      </c>
      <c r="T27">
        <v>20</v>
      </c>
      <c r="U27" s="10">
        <v>20</v>
      </c>
      <c r="V27" s="10">
        <v>20</v>
      </c>
      <c r="W27">
        <v>0</v>
      </c>
      <c r="X27">
        <v>0</v>
      </c>
      <c r="Y27">
        <v>0</v>
      </c>
      <c r="Z27">
        <v>0</v>
      </c>
      <c r="AA27">
        <v>0</v>
      </c>
      <c r="AB27">
        <v>20</v>
      </c>
      <c r="AC27">
        <v>0</v>
      </c>
      <c r="AD27" s="10" t="s">
        <v>322</v>
      </c>
      <c r="AE27" s="4">
        <v>44222</v>
      </c>
      <c r="AF27" s="4">
        <v>44196</v>
      </c>
      <c r="AG27" s="3"/>
    </row>
    <row r="28" spans="1:33" x14ac:dyDescent="0.25">
      <c r="A28">
        <v>2020</v>
      </c>
      <c r="B28" s="4">
        <v>44013</v>
      </c>
      <c r="C28" s="4">
        <v>44196</v>
      </c>
      <c r="D28" t="s">
        <v>83</v>
      </c>
      <c r="E28">
        <v>8</v>
      </c>
      <c r="F28" t="s">
        <v>293</v>
      </c>
      <c r="G28" t="s">
        <v>294</v>
      </c>
      <c r="H28" t="s">
        <v>295</v>
      </c>
      <c r="I28" s="9" t="s">
        <v>296</v>
      </c>
      <c r="J28" s="9" t="s">
        <v>297</v>
      </c>
      <c r="K28" s="9" t="s">
        <v>298</v>
      </c>
      <c r="L28" t="s">
        <v>93</v>
      </c>
      <c r="M28">
        <v>6245.24</v>
      </c>
      <c r="N28" s="5" t="s">
        <v>361</v>
      </c>
      <c r="O28">
        <f>M28-386.99</f>
        <v>5858.25</v>
      </c>
      <c r="P28" s="10" t="s">
        <v>361</v>
      </c>
      <c r="Q28">
        <v>0</v>
      </c>
      <c r="R28">
        <v>0</v>
      </c>
      <c r="S28">
        <v>0</v>
      </c>
      <c r="T28">
        <v>21</v>
      </c>
      <c r="U28" s="10">
        <v>21</v>
      </c>
      <c r="V28" s="10">
        <v>21</v>
      </c>
      <c r="W28">
        <v>0</v>
      </c>
      <c r="X28">
        <v>0</v>
      </c>
      <c r="Y28">
        <v>0</v>
      </c>
      <c r="Z28">
        <v>0</v>
      </c>
      <c r="AA28">
        <v>0</v>
      </c>
      <c r="AB28">
        <v>21</v>
      </c>
      <c r="AC28">
        <v>0</v>
      </c>
      <c r="AD28" s="10" t="s">
        <v>322</v>
      </c>
      <c r="AE28" s="4">
        <v>44222</v>
      </c>
      <c r="AF28" s="4">
        <v>44196</v>
      </c>
      <c r="AG28" s="3"/>
    </row>
    <row r="29" spans="1:33" x14ac:dyDescent="0.25">
      <c r="A29">
        <v>2020</v>
      </c>
      <c r="B29" s="4">
        <v>44013</v>
      </c>
      <c r="C29" s="4">
        <v>44196</v>
      </c>
      <c r="D29" t="s">
        <v>83</v>
      </c>
      <c r="E29">
        <v>7</v>
      </c>
      <c r="F29" t="s">
        <v>294</v>
      </c>
      <c r="G29" t="s">
        <v>293</v>
      </c>
      <c r="H29" t="s">
        <v>275</v>
      </c>
      <c r="I29" s="9" t="s">
        <v>299</v>
      </c>
      <c r="J29" s="9" t="s">
        <v>300</v>
      </c>
      <c r="K29" s="9" t="s">
        <v>301</v>
      </c>
      <c r="L29" t="s">
        <v>94</v>
      </c>
      <c r="M29">
        <v>2755.6</v>
      </c>
      <c r="N29" s="5" t="s">
        <v>361</v>
      </c>
      <c r="O29">
        <f>M29-31.67</f>
        <v>2723.93</v>
      </c>
      <c r="P29" s="10" t="s">
        <v>361</v>
      </c>
      <c r="Q29">
        <v>0</v>
      </c>
      <c r="R29">
        <v>0</v>
      </c>
      <c r="S29">
        <v>0</v>
      </c>
      <c r="T29">
        <v>22</v>
      </c>
      <c r="U29" s="10">
        <v>22</v>
      </c>
      <c r="V29" s="10">
        <v>22</v>
      </c>
      <c r="W29">
        <v>0</v>
      </c>
      <c r="X29">
        <v>0</v>
      </c>
      <c r="Y29">
        <v>0</v>
      </c>
      <c r="Z29">
        <v>0</v>
      </c>
      <c r="AA29">
        <v>0</v>
      </c>
      <c r="AB29">
        <v>22</v>
      </c>
      <c r="AC29">
        <v>0</v>
      </c>
      <c r="AD29" s="10" t="s">
        <v>322</v>
      </c>
      <c r="AE29" s="4">
        <v>44222</v>
      </c>
      <c r="AF29" s="4">
        <v>44196</v>
      </c>
      <c r="AG29" s="3"/>
    </row>
    <row r="30" spans="1:33" x14ac:dyDescent="0.25">
      <c r="A30">
        <v>2020</v>
      </c>
      <c r="B30" s="4">
        <v>44013</v>
      </c>
      <c r="C30" s="4">
        <v>44196</v>
      </c>
      <c r="D30" t="s">
        <v>83</v>
      </c>
      <c r="E30">
        <v>7</v>
      </c>
      <c r="F30" t="s">
        <v>302</v>
      </c>
      <c r="G30" t="s">
        <v>302</v>
      </c>
      <c r="H30" t="s">
        <v>275</v>
      </c>
      <c r="I30" s="9" t="s">
        <v>303</v>
      </c>
      <c r="J30" s="9" t="s">
        <v>304</v>
      </c>
      <c r="K30" s="9" t="s">
        <v>305</v>
      </c>
      <c r="L30" t="s">
        <v>94</v>
      </c>
      <c r="M30">
        <v>7155.66</v>
      </c>
      <c r="N30" s="5" t="s">
        <v>361</v>
      </c>
      <c r="O30">
        <f>M30-1043.21</f>
        <v>6112.45</v>
      </c>
      <c r="P30" s="10" t="s">
        <v>361</v>
      </c>
      <c r="Q30">
        <v>0</v>
      </c>
      <c r="R30">
        <v>0</v>
      </c>
      <c r="S30">
        <v>0</v>
      </c>
      <c r="T30">
        <v>23</v>
      </c>
      <c r="U30" s="10">
        <v>23</v>
      </c>
      <c r="V30" s="10">
        <v>23</v>
      </c>
      <c r="W30">
        <v>0</v>
      </c>
      <c r="X30">
        <v>0</v>
      </c>
      <c r="Y30">
        <v>0</v>
      </c>
      <c r="Z30">
        <v>0</v>
      </c>
      <c r="AA30">
        <v>0</v>
      </c>
      <c r="AB30">
        <v>23</v>
      </c>
      <c r="AC30">
        <v>0</v>
      </c>
      <c r="AD30" s="10" t="s">
        <v>322</v>
      </c>
      <c r="AE30" s="4">
        <v>44222</v>
      </c>
      <c r="AF30" s="4">
        <v>44196</v>
      </c>
      <c r="AG30" s="3"/>
    </row>
    <row r="31" spans="1:33" x14ac:dyDescent="0.25">
      <c r="A31">
        <v>2020</v>
      </c>
      <c r="B31" s="4">
        <v>44013</v>
      </c>
      <c r="C31" s="4">
        <v>44196</v>
      </c>
      <c r="D31" t="s">
        <v>83</v>
      </c>
      <c r="E31">
        <v>6</v>
      </c>
      <c r="F31" t="s">
        <v>306</v>
      </c>
      <c r="G31" t="s">
        <v>307</v>
      </c>
      <c r="H31" t="s">
        <v>275</v>
      </c>
      <c r="I31" s="9" t="s">
        <v>308</v>
      </c>
      <c r="J31" s="9" t="s">
        <v>309</v>
      </c>
      <c r="K31" s="9" t="s">
        <v>310</v>
      </c>
      <c r="L31" t="s">
        <v>94</v>
      </c>
      <c r="M31">
        <v>6245.24</v>
      </c>
      <c r="N31" s="5" t="s">
        <v>361</v>
      </c>
      <c r="O31">
        <f>M31-607.02</f>
        <v>5638.2199999999993</v>
      </c>
      <c r="P31" s="10" t="s">
        <v>361</v>
      </c>
      <c r="Q31">
        <v>0</v>
      </c>
      <c r="R31">
        <v>0</v>
      </c>
      <c r="S31">
        <v>0</v>
      </c>
      <c r="T31">
        <v>24</v>
      </c>
      <c r="U31" s="10">
        <v>24</v>
      </c>
      <c r="V31" s="10">
        <v>24</v>
      </c>
      <c r="W31">
        <v>0</v>
      </c>
      <c r="X31">
        <v>0</v>
      </c>
      <c r="Y31">
        <v>0</v>
      </c>
      <c r="Z31">
        <v>0</v>
      </c>
      <c r="AA31">
        <v>0</v>
      </c>
      <c r="AB31">
        <v>24</v>
      </c>
      <c r="AC31">
        <v>0</v>
      </c>
      <c r="AD31" s="10" t="s">
        <v>322</v>
      </c>
      <c r="AE31" s="4">
        <v>44222</v>
      </c>
      <c r="AF31" s="4">
        <v>44196</v>
      </c>
      <c r="AG31" s="3"/>
    </row>
    <row r="32" spans="1:33" x14ac:dyDescent="0.25">
      <c r="A32">
        <v>2020</v>
      </c>
      <c r="B32" s="4">
        <v>44013</v>
      </c>
      <c r="C32" s="4">
        <v>44196</v>
      </c>
      <c r="D32" t="s">
        <v>83</v>
      </c>
      <c r="E32">
        <v>7</v>
      </c>
      <c r="F32" t="s">
        <v>311</v>
      </c>
      <c r="G32" t="s">
        <v>312</v>
      </c>
      <c r="H32" s="9" t="s">
        <v>275</v>
      </c>
      <c r="I32" s="9" t="s">
        <v>313</v>
      </c>
      <c r="J32" s="9" t="s">
        <v>314</v>
      </c>
      <c r="K32" s="9" t="s">
        <v>315</v>
      </c>
      <c r="L32" t="s">
        <v>93</v>
      </c>
      <c r="M32">
        <v>2503.9</v>
      </c>
      <c r="N32" s="5" t="s">
        <v>361</v>
      </c>
      <c r="O32" s="10">
        <v>2503.9</v>
      </c>
      <c r="P32" s="10" t="s">
        <v>361</v>
      </c>
      <c r="Q32">
        <v>0</v>
      </c>
      <c r="R32">
        <v>0</v>
      </c>
      <c r="S32">
        <v>0</v>
      </c>
      <c r="T32">
        <v>25</v>
      </c>
      <c r="U32" s="10">
        <v>25</v>
      </c>
      <c r="V32" s="10">
        <v>25</v>
      </c>
      <c r="W32">
        <v>0</v>
      </c>
      <c r="X32">
        <v>0</v>
      </c>
      <c r="Y32">
        <v>0</v>
      </c>
      <c r="Z32">
        <v>0</v>
      </c>
      <c r="AA32">
        <v>0</v>
      </c>
      <c r="AB32">
        <v>25</v>
      </c>
      <c r="AC32">
        <v>0</v>
      </c>
      <c r="AD32" s="10" t="s">
        <v>322</v>
      </c>
      <c r="AE32" s="4">
        <v>44222</v>
      </c>
      <c r="AF32" s="4">
        <v>44196</v>
      </c>
      <c r="AG32" s="3"/>
    </row>
    <row r="33" spans="1:33" x14ac:dyDescent="0.25">
      <c r="A33">
        <v>2020</v>
      </c>
      <c r="B33" s="4">
        <v>44013</v>
      </c>
      <c r="C33" s="4">
        <v>44196</v>
      </c>
      <c r="D33" t="s">
        <v>83</v>
      </c>
      <c r="E33">
        <v>8</v>
      </c>
      <c r="F33" t="s">
        <v>316</v>
      </c>
      <c r="G33" t="s">
        <v>317</v>
      </c>
      <c r="H33" t="s">
        <v>275</v>
      </c>
      <c r="I33" s="9" t="s">
        <v>318</v>
      </c>
      <c r="J33" s="9" t="s">
        <v>319</v>
      </c>
      <c r="K33" s="9" t="s">
        <v>320</v>
      </c>
      <c r="L33" t="s">
        <v>93</v>
      </c>
      <c r="M33">
        <v>2755.6</v>
      </c>
      <c r="N33" s="5" t="s">
        <v>361</v>
      </c>
      <c r="O33">
        <f>M33-53.47</f>
        <v>2702.13</v>
      </c>
      <c r="P33" s="10" t="s">
        <v>361</v>
      </c>
      <c r="Q33">
        <v>0</v>
      </c>
      <c r="R33">
        <v>0</v>
      </c>
      <c r="S33">
        <v>0</v>
      </c>
      <c r="T33">
        <v>26</v>
      </c>
      <c r="U33" s="10">
        <v>26</v>
      </c>
      <c r="V33" s="10">
        <v>26</v>
      </c>
      <c r="W33">
        <v>0</v>
      </c>
      <c r="X33">
        <v>0</v>
      </c>
      <c r="Y33">
        <v>0</v>
      </c>
      <c r="Z33">
        <v>0</v>
      </c>
      <c r="AA33">
        <v>0</v>
      </c>
      <c r="AB33">
        <v>26</v>
      </c>
      <c r="AC33">
        <v>0</v>
      </c>
      <c r="AD33" s="10" t="s">
        <v>322</v>
      </c>
      <c r="AE33" s="4">
        <v>44222</v>
      </c>
      <c r="AF33" s="4">
        <v>44196</v>
      </c>
      <c r="AG33" s="3"/>
    </row>
    <row r="34" spans="1:33" x14ac:dyDescent="0.25">
      <c r="A34">
        <v>2020</v>
      </c>
      <c r="B34" s="4">
        <v>44013</v>
      </c>
      <c r="C34" s="4">
        <v>44196</v>
      </c>
      <c r="D34" t="s">
        <v>83</v>
      </c>
      <c r="E34">
        <v>6</v>
      </c>
      <c r="F34" t="s">
        <v>321</v>
      </c>
      <c r="G34" t="s">
        <v>322</v>
      </c>
      <c r="H34" t="s">
        <v>215</v>
      </c>
      <c r="I34" s="9" t="s">
        <v>323</v>
      </c>
      <c r="J34" s="9" t="s">
        <v>324</v>
      </c>
      <c r="K34" s="9" t="s">
        <v>325</v>
      </c>
      <c r="L34" t="s">
        <v>93</v>
      </c>
      <c r="M34">
        <v>7391.28</v>
      </c>
      <c r="N34" s="5" t="s">
        <v>361</v>
      </c>
      <c r="O34">
        <f>M34-930.63</f>
        <v>6460.65</v>
      </c>
      <c r="P34" s="10" t="s">
        <v>361</v>
      </c>
      <c r="Q34">
        <v>0</v>
      </c>
      <c r="R34">
        <v>0</v>
      </c>
      <c r="S34">
        <v>0</v>
      </c>
      <c r="T34">
        <v>27</v>
      </c>
      <c r="U34" s="10">
        <v>27</v>
      </c>
      <c r="V34" s="10">
        <v>27</v>
      </c>
      <c r="W34">
        <v>0</v>
      </c>
      <c r="X34">
        <v>0</v>
      </c>
      <c r="Y34">
        <v>0</v>
      </c>
      <c r="Z34">
        <v>0</v>
      </c>
      <c r="AA34">
        <v>0</v>
      </c>
      <c r="AB34">
        <v>27</v>
      </c>
      <c r="AC34">
        <v>0</v>
      </c>
      <c r="AD34" s="10" t="s">
        <v>322</v>
      </c>
      <c r="AE34" s="4">
        <v>44222</v>
      </c>
      <c r="AF34" s="4">
        <v>44196</v>
      </c>
      <c r="AG34" s="3"/>
    </row>
    <row r="35" spans="1:33" x14ac:dyDescent="0.25">
      <c r="A35">
        <v>2020</v>
      </c>
      <c r="B35" s="4">
        <v>44013</v>
      </c>
      <c r="C35" s="4">
        <v>44196</v>
      </c>
      <c r="D35" t="s">
        <v>83</v>
      </c>
      <c r="E35">
        <v>8</v>
      </c>
      <c r="F35" t="s">
        <v>326</v>
      </c>
      <c r="G35" t="s">
        <v>322</v>
      </c>
      <c r="H35" t="s">
        <v>215</v>
      </c>
      <c r="I35" s="5" t="s">
        <v>327</v>
      </c>
      <c r="J35" s="5" t="s">
        <v>328</v>
      </c>
      <c r="K35" s="5" t="s">
        <v>329</v>
      </c>
      <c r="L35" t="s">
        <v>93</v>
      </c>
      <c r="M35">
        <v>7155.66</v>
      </c>
      <c r="N35" s="5" t="s">
        <v>361</v>
      </c>
      <c r="O35">
        <f>M35-978.18</f>
        <v>6177.48</v>
      </c>
      <c r="P35" s="10" t="s">
        <v>361</v>
      </c>
      <c r="Q35">
        <v>0</v>
      </c>
      <c r="R35">
        <v>0</v>
      </c>
      <c r="S35">
        <v>0</v>
      </c>
      <c r="T35">
        <v>28</v>
      </c>
      <c r="U35" s="10">
        <v>28</v>
      </c>
      <c r="V35" s="10">
        <v>28</v>
      </c>
      <c r="W35">
        <v>0</v>
      </c>
      <c r="X35">
        <v>0</v>
      </c>
      <c r="Y35">
        <v>0</v>
      </c>
      <c r="Z35">
        <v>0</v>
      </c>
      <c r="AA35">
        <v>0</v>
      </c>
      <c r="AB35">
        <v>28</v>
      </c>
      <c r="AC35">
        <v>0</v>
      </c>
      <c r="AD35" s="10" t="s">
        <v>322</v>
      </c>
      <c r="AE35" s="4">
        <v>44222</v>
      </c>
      <c r="AF35" s="4">
        <v>44196</v>
      </c>
      <c r="AG35" s="3"/>
    </row>
    <row r="36" spans="1:33" x14ac:dyDescent="0.25">
      <c r="A36">
        <v>2020</v>
      </c>
      <c r="B36" s="4">
        <v>44013</v>
      </c>
      <c r="C36" s="4">
        <v>44196</v>
      </c>
      <c r="D36" t="s">
        <v>83</v>
      </c>
      <c r="E36">
        <v>8</v>
      </c>
      <c r="F36" t="s">
        <v>330</v>
      </c>
      <c r="G36" t="s">
        <v>322</v>
      </c>
      <c r="H36" t="s">
        <v>215</v>
      </c>
      <c r="I36" s="5" t="s">
        <v>331</v>
      </c>
      <c r="J36" s="5" t="s">
        <v>332</v>
      </c>
      <c r="K36" s="5" t="s">
        <v>333</v>
      </c>
      <c r="L36" t="s">
        <v>93</v>
      </c>
      <c r="M36">
        <v>2588.6799999999998</v>
      </c>
      <c r="N36" s="5" t="s">
        <v>361</v>
      </c>
      <c r="O36">
        <f>M36</f>
        <v>2588.6799999999998</v>
      </c>
      <c r="P36" s="10" t="s">
        <v>361</v>
      </c>
      <c r="Q36">
        <v>0</v>
      </c>
      <c r="R36">
        <v>0</v>
      </c>
      <c r="S36">
        <v>0</v>
      </c>
      <c r="T36">
        <v>29</v>
      </c>
      <c r="U36" s="10">
        <v>29</v>
      </c>
      <c r="V36" s="10">
        <v>29</v>
      </c>
      <c r="W36">
        <v>0</v>
      </c>
      <c r="X36">
        <v>0</v>
      </c>
      <c r="Y36">
        <v>0</v>
      </c>
      <c r="Z36">
        <v>0</v>
      </c>
      <c r="AA36">
        <v>0</v>
      </c>
      <c r="AB36">
        <v>29</v>
      </c>
      <c r="AC36">
        <v>0</v>
      </c>
      <c r="AD36" s="10" t="s">
        <v>322</v>
      </c>
      <c r="AE36" s="4">
        <v>44222</v>
      </c>
      <c r="AF36" s="4">
        <v>44196</v>
      </c>
      <c r="AG36" s="3"/>
    </row>
    <row r="37" spans="1:33" x14ac:dyDescent="0.25">
      <c r="A37">
        <v>2020</v>
      </c>
      <c r="B37" s="4">
        <v>44013</v>
      </c>
      <c r="C37" s="4">
        <v>44196</v>
      </c>
      <c r="D37" t="s">
        <v>83</v>
      </c>
      <c r="E37">
        <v>9</v>
      </c>
      <c r="F37" t="s">
        <v>334</v>
      </c>
      <c r="G37" t="s">
        <v>334</v>
      </c>
      <c r="H37" t="s">
        <v>322</v>
      </c>
      <c r="I37" s="5" t="s">
        <v>335</v>
      </c>
      <c r="J37" s="5" t="s">
        <v>336</v>
      </c>
      <c r="K37" s="5" t="s">
        <v>337</v>
      </c>
      <c r="L37" t="s">
        <v>93</v>
      </c>
      <c r="M37">
        <v>6661.56</v>
      </c>
      <c r="N37" s="5" t="s">
        <v>361</v>
      </c>
      <c r="O37">
        <f>M37-939.17</f>
        <v>5722.39</v>
      </c>
      <c r="P37" s="10" t="s">
        <v>361</v>
      </c>
      <c r="Q37">
        <v>0</v>
      </c>
      <c r="R37">
        <v>0</v>
      </c>
      <c r="S37">
        <v>0</v>
      </c>
      <c r="T37">
        <v>30</v>
      </c>
      <c r="U37" s="10">
        <v>30</v>
      </c>
      <c r="V37" s="10">
        <v>30</v>
      </c>
      <c r="W37">
        <v>0</v>
      </c>
      <c r="X37">
        <v>0</v>
      </c>
      <c r="Y37">
        <v>0</v>
      </c>
      <c r="Z37">
        <v>0</v>
      </c>
      <c r="AA37">
        <v>0</v>
      </c>
      <c r="AB37">
        <v>30</v>
      </c>
      <c r="AC37">
        <v>0</v>
      </c>
      <c r="AD37" s="10" t="s">
        <v>322</v>
      </c>
      <c r="AE37" s="4">
        <v>44222</v>
      </c>
      <c r="AF37" s="4">
        <v>44196</v>
      </c>
      <c r="AG37" s="3"/>
    </row>
    <row r="38" spans="1:33" x14ac:dyDescent="0.25">
      <c r="A38">
        <v>2020</v>
      </c>
      <c r="B38" s="4">
        <v>44013</v>
      </c>
      <c r="C38" s="4">
        <v>44196</v>
      </c>
      <c r="D38" t="s">
        <v>83</v>
      </c>
      <c r="E38">
        <v>8</v>
      </c>
      <c r="F38" t="s">
        <v>338</v>
      </c>
      <c r="G38" t="s">
        <v>339</v>
      </c>
      <c r="H38" s="9" t="s">
        <v>322</v>
      </c>
      <c r="I38" s="9" t="s">
        <v>340</v>
      </c>
      <c r="J38" s="9" t="s">
        <v>341</v>
      </c>
      <c r="K38" s="9" t="s">
        <v>314</v>
      </c>
      <c r="L38" t="s">
        <v>94</v>
      </c>
      <c r="M38">
        <v>4432.4399999999996</v>
      </c>
      <c r="N38" s="5" t="s">
        <v>361</v>
      </c>
      <c r="O38">
        <f>M38-553.31</f>
        <v>3879.1299999999997</v>
      </c>
      <c r="P38" s="10" t="s">
        <v>361</v>
      </c>
      <c r="Q38">
        <v>0</v>
      </c>
      <c r="R38">
        <v>0</v>
      </c>
      <c r="S38">
        <v>0</v>
      </c>
      <c r="T38">
        <v>31</v>
      </c>
      <c r="U38" s="10">
        <v>31</v>
      </c>
      <c r="V38" s="10">
        <v>31</v>
      </c>
      <c r="W38">
        <v>0</v>
      </c>
      <c r="X38">
        <v>0</v>
      </c>
      <c r="Y38">
        <v>0</v>
      </c>
      <c r="Z38">
        <v>0</v>
      </c>
      <c r="AA38">
        <v>0</v>
      </c>
      <c r="AB38">
        <v>31</v>
      </c>
      <c r="AC38">
        <v>0</v>
      </c>
      <c r="AD38" s="10" t="s">
        <v>322</v>
      </c>
      <c r="AE38" s="4">
        <v>44222</v>
      </c>
      <c r="AF38" s="4">
        <v>44196</v>
      </c>
      <c r="AG38" s="3"/>
    </row>
    <row r="39" spans="1:33" x14ac:dyDescent="0.25">
      <c r="A39">
        <v>2020</v>
      </c>
      <c r="B39" s="4">
        <v>44013</v>
      </c>
      <c r="C39" s="4">
        <v>44196</v>
      </c>
      <c r="D39" t="s">
        <v>83</v>
      </c>
      <c r="E39">
        <v>6</v>
      </c>
      <c r="F39" t="s">
        <v>342</v>
      </c>
      <c r="G39" t="s">
        <v>343</v>
      </c>
      <c r="H39" t="s">
        <v>215</v>
      </c>
      <c r="I39" s="9" t="s">
        <v>344</v>
      </c>
      <c r="J39" s="9" t="s">
        <v>345</v>
      </c>
      <c r="K39" s="9" t="s">
        <v>346</v>
      </c>
      <c r="L39" t="s">
        <v>94</v>
      </c>
      <c r="M39">
        <v>4774.32</v>
      </c>
      <c r="N39" s="5" t="s">
        <v>361</v>
      </c>
      <c r="O39">
        <f>M39-824.18</f>
        <v>3950.14</v>
      </c>
      <c r="P39" s="10" t="s">
        <v>361</v>
      </c>
      <c r="Q39">
        <v>0</v>
      </c>
      <c r="R39">
        <v>0</v>
      </c>
      <c r="S39">
        <v>0</v>
      </c>
      <c r="T39">
        <v>32</v>
      </c>
      <c r="U39" s="10">
        <v>32</v>
      </c>
      <c r="V39" s="10">
        <v>32</v>
      </c>
      <c r="W39">
        <v>0</v>
      </c>
      <c r="X39">
        <v>0</v>
      </c>
      <c r="Y39">
        <v>0</v>
      </c>
      <c r="Z39">
        <v>0</v>
      </c>
      <c r="AA39">
        <v>0</v>
      </c>
      <c r="AB39">
        <v>32</v>
      </c>
      <c r="AC39">
        <v>0</v>
      </c>
      <c r="AD39" s="10" t="s">
        <v>322</v>
      </c>
      <c r="AE39" s="4">
        <v>44222</v>
      </c>
      <c r="AF39" s="4">
        <v>44196</v>
      </c>
      <c r="AG39" s="3"/>
    </row>
    <row r="40" spans="1:33" x14ac:dyDescent="0.25">
      <c r="A40">
        <v>2020</v>
      </c>
      <c r="B40" s="4">
        <v>44013</v>
      </c>
      <c r="C40" s="4">
        <v>44196</v>
      </c>
      <c r="D40" t="s">
        <v>84</v>
      </c>
      <c r="E40">
        <v>8</v>
      </c>
      <c r="F40" t="s">
        <v>347</v>
      </c>
      <c r="G40" t="s">
        <v>347</v>
      </c>
      <c r="H40" t="s">
        <v>343</v>
      </c>
      <c r="I40" s="9" t="s">
        <v>348</v>
      </c>
      <c r="J40" s="9" t="s">
        <v>349</v>
      </c>
      <c r="K40" s="9" t="s">
        <v>257</v>
      </c>
      <c r="L40" t="s">
        <v>93</v>
      </c>
      <c r="M40">
        <v>9999.9</v>
      </c>
      <c r="N40" s="5" t="s">
        <v>361</v>
      </c>
      <c r="O40">
        <f>M40</f>
        <v>9999.9</v>
      </c>
      <c r="P40" s="10" t="s">
        <v>361</v>
      </c>
      <c r="Q40">
        <v>0</v>
      </c>
      <c r="R40">
        <v>0</v>
      </c>
      <c r="S40">
        <v>0</v>
      </c>
      <c r="T40">
        <v>33</v>
      </c>
      <c r="U40" s="10">
        <v>33</v>
      </c>
      <c r="V40" s="10">
        <v>33</v>
      </c>
      <c r="W40">
        <v>0</v>
      </c>
      <c r="X40">
        <v>0</v>
      </c>
      <c r="Y40">
        <v>0</v>
      </c>
      <c r="Z40">
        <v>0</v>
      </c>
      <c r="AA40">
        <v>0</v>
      </c>
      <c r="AB40">
        <v>33</v>
      </c>
      <c r="AC40">
        <v>0</v>
      </c>
      <c r="AD40" s="10" t="s">
        <v>322</v>
      </c>
      <c r="AE40" s="4">
        <v>44222</v>
      </c>
      <c r="AF40" s="4">
        <v>44196</v>
      </c>
      <c r="AG40" s="3"/>
    </row>
    <row r="41" spans="1:33" x14ac:dyDescent="0.25">
      <c r="A41">
        <v>2020</v>
      </c>
      <c r="B41" s="4">
        <v>44013</v>
      </c>
      <c r="C41" s="4">
        <v>44196</v>
      </c>
      <c r="D41" t="s">
        <v>83</v>
      </c>
      <c r="E41">
        <v>8</v>
      </c>
      <c r="F41" t="s">
        <v>357</v>
      </c>
      <c r="G41" t="s">
        <v>330</v>
      </c>
      <c r="H41" t="s">
        <v>322</v>
      </c>
      <c r="I41" s="9" t="s">
        <v>358</v>
      </c>
      <c r="J41" s="9" t="s">
        <v>359</v>
      </c>
      <c r="K41" s="9" t="s">
        <v>360</v>
      </c>
      <c r="L41" t="s">
        <v>94</v>
      </c>
      <c r="M41">
        <v>7155.66</v>
      </c>
      <c r="N41" s="5" t="s">
        <v>361</v>
      </c>
      <c r="O41">
        <f>M41-742.25</f>
        <v>6413.41</v>
      </c>
      <c r="P41" t="s">
        <v>361</v>
      </c>
      <c r="Q41">
        <v>0</v>
      </c>
      <c r="R41">
        <v>0</v>
      </c>
      <c r="S41">
        <v>0</v>
      </c>
      <c r="T41">
        <v>34</v>
      </c>
      <c r="U41" s="10">
        <v>34</v>
      </c>
      <c r="V41" s="10">
        <v>34</v>
      </c>
      <c r="W41">
        <v>0</v>
      </c>
      <c r="X41">
        <v>0</v>
      </c>
      <c r="Y41">
        <v>0</v>
      </c>
      <c r="Z41">
        <v>0</v>
      </c>
      <c r="AA41">
        <v>0</v>
      </c>
      <c r="AB41">
        <v>34</v>
      </c>
      <c r="AC41">
        <v>0</v>
      </c>
      <c r="AD41" s="10" t="s">
        <v>322</v>
      </c>
      <c r="AE41" s="4">
        <v>44222</v>
      </c>
      <c r="AF41" s="4">
        <v>44196</v>
      </c>
      <c r="AG41" s="10" t="s">
        <v>364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0">
      <formula1>Hidden_13</formula1>
    </dataValidation>
    <dataValidation type="list" allowBlank="1" showErrorMessage="1" sqref="L8:L5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9" sqref="A38:XFD3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>
        <v>0</v>
      </c>
      <c r="D4">
        <v>0</v>
      </c>
    </row>
    <row r="5" spans="1:6" x14ac:dyDescent="0.25">
      <c r="A5">
        <v>2</v>
      </c>
      <c r="C5">
        <v>0</v>
      </c>
      <c r="D5">
        <v>0</v>
      </c>
    </row>
    <row r="6" spans="1:6" x14ac:dyDescent="0.25">
      <c r="A6">
        <v>3</v>
      </c>
      <c r="C6">
        <v>0</v>
      </c>
      <c r="D6">
        <v>0</v>
      </c>
    </row>
    <row r="7" spans="1:6" x14ac:dyDescent="0.25">
      <c r="A7">
        <v>4</v>
      </c>
      <c r="C7">
        <v>0</v>
      </c>
      <c r="D7">
        <v>0</v>
      </c>
    </row>
    <row r="8" spans="1:6" x14ac:dyDescent="0.25">
      <c r="A8">
        <v>5</v>
      </c>
      <c r="C8">
        <v>0</v>
      </c>
      <c r="D8">
        <v>0</v>
      </c>
    </row>
    <row r="9" spans="1:6" x14ac:dyDescent="0.25">
      <c r="A9">
        <v>6</v>
      </c>
      <c r="C9">
        <v>0</v>
      </c>
      <c r="D9">
        <v>0</v>
      </c>
    </row>
    <row r="10" spans="1:6" x14ac:dyDescent="0.25">
      <c r="A10">
        <v>7</v>
      </c>
      <c r="C10">
        <v>0</v>
      </c>
      <c r="D10">
        <v>0</v>
      </c>
    </row>
    <row r="11" spans="1:6" x14ac:dyDescent="0.25">
      <c r="A11">
        <v>8</v>
      </c>
      <c r="C11">
        <v>0</v>
      </c>
      <c r="D11">
        <v>0</v>
      </c>
    </row>
    <row r="12" spans="1:6" x14ac:dyDescent="0.25">
      <c r="A12">
        <v>9</v>
      </c>
      <c r="C12">
        <v>0</v>
      </c>
      <c r="D12">
        <v>0</v>
      </c>
    </row>
    <row r="13" spans="1:6" x14ac:dyDescent="0.25">
      <c r="A13">
        <v>10</v>
      </c>
      <c r="C13">
        <v>0</v>
      </c>
      <c r="D13">
        <v>0</v>
      </c>
    </row>
    <row r="14" spans="1:6" x14ac:dyDescent="0.25">
      <c r="A14">
        <v>11</v>
      </c>
      <c r="C14">
        <v>0</v>
      </c>
      <c r="D14">
        <v>0</v>
      </c>
    </row>
    <row r="15" spans="1:6" x14ac:dyDescent="0.25">
      <c r="A15">
        <v>12</v>
      </c>
      <c r="C15">
        <v>0</v>
      </c>
      <c r="D15">
        <v>0</v>
      </c>
    </row>
    <row r="16" spans="1:6" x14ac:dyDescent="0.25">
      <c r="A16">
        <v>13</v>
      </c>
      <c r="C16">
        <v>0</v>
      </c>
      <c r="D16">
        <v>0</v>
      </c>
    </row>
    <row r="17" spans="1:6" x14ac:dyDescent="0.25">
      <c r="A17">
        <v>14</v>
      </c>
      <c r="C17">
        <v>0</v>
      </c>
      <c r="D17">
        <v>0</v>
      </c>
    </row>
    <row r="18" spans="1:6" x14ac:dyDescent="0.25">
      <c r="A18">
        <v>15</v>
      </c>
      <c r="C18">
        <v>0</v>
      </c>
      <c r="D18">
        <v>0</v>
      </c>
    </row>
    <row r="19" spans="1:6" x14ac:dyDescent="0.25">
      <c r="A19">
        <v>16</v>
      </c>
      <c r="C19">
        <v>0</v>
      </c>
      <c r="D19">
        <v>0</v>
      </c>
    </row>
    <row r="20" spans="1:6" x14ac:dyDescent="0.25">
      <c r="A20">
        <v>17</v>
      </c>
      <c r="C20">
        <v>0</v>
      </c>
      <c r="D20">
        <v>0</v>
      </c>
    </row>
    <row r="21" spans="1:6" x14ac:dyDescent="0.25">
      <c r="A21">
        <v>18</v>
      </c>
      <c r="C21">
        <v>0</v>
      </c>
      <c r="D21">
        <v>0</v>
      </c>
    </row>
    <row r="22" spans="1:6" x14ac:dyDescent="0.25">
      <c r="A22">
        <v>19</v>
      </c>
      <c r="C22">
        <v>0</v>
      </c>
      <c r="D22">
        <v>0</v>
      </c>
    </row>
    <row r="23" spans="1:6" x14ac:dyDescent="0.25">
      <c r="A23">
        <v>20</v>
      </c>
      <c r="C23">
        <v>0</v>
      </c>
      <c r="D23">
        <v>0</v>
      </c>
    </row>
    <row r="24" spans="1:6" x14ac:dyDescent="0.25">
      <c r="A24">
        <v>21</v>
      </c>
      <c r="C24">
        <v>0</v>
      </c>
      <c r="D24">
        <v>0</v>
      </c>
    </row>
    <row r="25" spans="1:6" x14ac:dyDescent="0.25">
      <c r="A25">
        <v>22</v>
      </c>
      <c r="C25">
        <v>0</v>
      </c>
      <c r="D25">
        <v>0</v>
      </c>
    </row>
    <row r="26" spans="1:6" x14ac:dyDescent="0.25">
      <c r="A26">
        <v>23</v>
      </c>
      <c r="C26">
        <v>0</v>
      </c>
      <c r="D26">
        <v>0</v>
      </c>
    </row>
    <row r="27" spans="1:6" x14ac:dyDescent="0.25">
      <c r="A27">
        <v>24</v>
      </c>
      <c r="C27">
        <v>0</v>
      </c>
      <c r="D27">
        <v>0</v>
      </c>
    </row>
    <row r="28" spans="1:6" x14ac:dyDescent="0.25">
      <c r="A28">
        <v>25</v>
      </c>
      <c r="C28">
        <v>0</v>
      </c>
      <c r="D28">
        <v>0</v>
      </c>
    </row>
    <row r="29" spans="1:6" x14ac:dyDescent="0.25">
      <c r="A29">
        <v>26</v>
      </c>
      <c r="C29">
        <v>0</v>
      </c>
      <c r="D29">
        <v>0</v>
      </c>
    </row>
    <row r="30" spans="1:6" x14ac:dyDescent="0.25">
      <c r="A30">
        <v>27</v>
      </c>
      <c r="C30">
        <v>0</v>
      </c>
      <c r="D30">
        <v>0</v>
      </c>
    </row>
    <row r="31" spans="1:6" x14ac:dyDescent="0.25">
      <c r="A31">
        <v>28</v>
      </c>
      <c r="B31" t="s">
        <v>353</v>
      </c>
      <c r="C31" s="8">
        <v>160</v>
      </c>
      <c r="D31" s="8">
        <v>160</v>
      </c>
      <c r="E31" t="s">
        <v>351</v>
      </c>
      <c r="F31" t="s">
        <v>352</v>
      </c>
    </row>
    <row r="32" spans="1:6" x14ac:dyDescent="0.25">
      <c r="A32">
        <v>29</v>
      </c>
      <c r="C32">
        <v>0</v>
      </c>
      <c r="D32">
        <v>0</v>
      </c>
    </row>
    <row r="33" spans="1:6" x14ac:dyDescent="0.25">
      <c r="A33">
        <v>30</v>
      </c>
      <c r="C33">
        <v>0</v>
      </c>
      <c r="D33">
        <v>0</v>
      </c>
    </row>
    <row r="34" spans="1:6" x14ac:dyDescent="0.25">
      <c r="A34">
        <v>31</v>
      </c>
      <c r="C34">
        <v>0</v>
      </c>
      <c r="D34">
        <v>0</v>
      </c>
    </row>
    <row r="35" spans="1:6" x14ac:dyDescent="0.25">
      <c r="A35">
        <v>32</v>
      </c>
      <c r="C35">
        <v>0</v>
      </c>
      <c r="D35">
        <v>0</v>
      </c>
    </row>
    <row r="36" spans="1:6" x14ac:dyDescent="0.25">
      <c r="A36">
        <v>33</v>
      </c>
      <c r="C36">
        <v>0</v>
      </c>
      <c r="D36">
        <v>0</v>
      </c>
    </row>
    <row r="37" spans="1:6" x14ac:dyDescent="0.25">
      <c r="A37">
        <v>34</v>
      </c>
      <c r="C37">
        <v>160</v>
      </c>
      <c r="D37">
        <v>160</v>
      </c>
      <c r="E37" t="s">
        <v>351</v>
      </c>
      <c r="F37" t="s">
        <v>352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8" t="s">
        <v>350</v>
      </c>
      <c r="C4" s="10">
        <v>4768.67</v>
      </c>
      <c r="E4" s="8" t="s">
        <v>351</v>
      </c>
      <c r="F4" s="8" t="s">
        <v>352</v>
      </c>
    </row>
    <row r="5" spans="1:6" x14ac:dyDescent="0.25">
      <c r="A5">
        <v>2</v>
      </c>
      <c r="B5" s="8" t="s">
        <v>350</v>
      </c>
      <c r="C5" s="10">
        <v>6619.58</v>
      </c>
      <c r="E5" s="8" t="s">
        <v>351</v>
      </c>
      <c r="F5" s="8" t="s">
        <v>352</v>
      </c>
    </row>
    <row r="6" spans="1:6" x14ac:dyDescent="0.25">
      <c r="A6">
        <v>3</v>
      </c>
      <c r="B6" s="8" t="s">
        <v>350</v>
      </c>
      <c r="C6" s="10">
        <v>10590.23</v>
      </c>
      <c r="E6" s="8" t="s">
        <v>351</v>
      </c>
      <c r="F6" s="8" t="s">
        <v>352</v>
      </c>
    </row>
    <row r="7" spans="1:6" x14ac:dyDescent="0.25">
      <c r="A7">
        <v>4</v>
      </c>
      <c r="B7" s="8" t="s">
        <v>350</v>
      </c>
      <c r="C7" s="10">
        <v>2875.48</v>
      </c>
      <c r="E7" s="8" t="s">
        <v>351</v>
      </c>
      <c r="F7" s="8" t="s">
        <v>352</v>
      </c>
    </row>
    <row r="8" spans="1:6" x14ac:dyDescent="0.25">
      <c r="A8">
        <v>5</v>
      </c>
      <c r="B8" s="8" t="s">
        <v>350</v>
      </c>
      <c r="C8" s="10">
        <v>2140.15</v>
      </c>
      <c r="E8" s="8" t="s">
        <v>351</v>
      </c>
      <c r="F8" s="8" t="s">
        <v>352</v>
      </c>
    </row>
    <row r="9" spans="1:6" x14ac:dyDescent="0.25">
      <c r="A9">
        <v>6</v>
      </c>
      <c r="B9" s="8" t="s">
        <v>350</v>
      </c>
      <c r="C9" s="10">
        <v>357.04</v>
      </c>
      <c r="E9" s="8" t="s">
        <v>351</v>
      </c>
      <c r="F9" s="8" t="s">
        <v>352</v>
      </c>
    </row>
    <row r="10" spans="1:6" x14ac:dyDescent="0.25">
      <c r="A10">
        <v>7</v>
      </c>
      <c r="B10" s="8" t="s">
        <v>350</v>
      </c>
      <c r="C10">
        <v>0</v>
      </c>
      <c r="E10" s="8" t="s">
        <v>351</v>
      </c>
      <c r="F10" s="8" t="s">
        <v>352</v>
      </c>
    </row>
    <row r="11" spans="1:6" x14ac:dyDescent="0.25">
      <c r="A11">
        <v>8</v>
      </c>
      <c r="B11" s="8" t="s">
        <v>350</v>
      </c>
      <c r="C11" s="10">
        <v>6527.06</v>
      </c>
      <c r="E11" s="8" t="s">
        <v>351</v>
      </c>
      <c r="F11" s="8" t="s">
        <v>352</v>
      </c>
    </row>
    <row r="12" spans="1:6" x14ac:dyDescent="0.25">
      <c r="A12">
        <v>9</v>
      </c>
      <c r="B12" s="8" t="s">
        <v>350</v>
      </c>
      <c r="C12" s="10">
        <v>5009.79</v>
      </c>
      <c r="E12" s="8" t="s">
        <v>351</v>
      </c>
      <c r="F12" s="8" t="s">
        <v>352</v>
      </c>
    </row>
    <row r="13" spans="1:6" x14ac:dyDescent="0.25">
      <c r="A13">
        <v>10</v>
      </c>
      <c r="B13" s="8" t="s">
        <v>350</v>
      </c>
      <c r="C13" s="10">
        <v>4527.0600000000004</v>
      </c>
      <c r="E13" s="8" t="s">
        <v>351</v>
      </c>
      <c r="F13" s="8" t="s">
        <v>352</v>
      </c>
    </row>
    <row r="14" spans="1:6" x14ac:dyDescent="0.25">
      <c r="A14">
        <v>11</v>
      </c>
      <c r="B14" s="8" t="s">
        <v>350</v>
      </c>
      <c r="C14" s="10">
        <v>3407.99</v>
      </c>
      <c r="E14" s="8" t="s">
        <v>351</v>
      </c>
      <c r="F14" s="8" t="s">
        <v>352</v>
      </c>
    </row>
    <row r="15" spans="1:6" x14ac:dyDescent="0.25">
      <c r="A15">
        <v>12</v>
      </c>
      <c r="B15" s="8" t="s">
        <v>350</v>
      </c>
      <c r="C15" s="10">
        <v>4589.47</v>
      </c>
      <c r="E15" s="8" t="s">
        <v>351</v>
      </c>
      <c r="F15" s="8" t="s">
        <v>352</v>
      </c>
    </row>
    <row r="16" spans="1:6" x14ac:dyDescent="0.25">
      <c r="A16">
        <v>13</v>
      </c>
      <c r="B16" s="8" t="s">
        <v>350</v>
      </c>
      <c r="C16" s="10">
        <v>398.47</v>
      </c>
      <c r="E16" s="8" t="s">
        <v>351</v>
      </c>
      <c r="F16" s="8" t="s">
        <v>352</v>
      </c>
    </row>
    <row r="17" spans="1:6" x14ac:dyDescent="0.25">
      <c r="A17">
        <v>14</v>
      </c>
      <c r="B17" s="8" t="s">
        <v>350</v>
      </c>
      <c r="C17" s="10">
        <v>231.52</v>
      </c>
      <c r="E17" s="8" t="s">
        <v>351</v>
      </c>
      <c r="F17" s="8" t="s">
        <v>352</v>
      </c>
    </row>
    <row r="18" spans="1:6" x14ac:dyDescent="0.25">
      <c r="A18">
        <v>15</v>
      </c>
      <c r="B18" s="8" t="s">
        <v>350</v>
      </c>
      <c r="C18" s="10">
        <v>5593.27</v>
      </c>
      <c r="E18" s="8" t="s">
        <v>351</v>
      </c>
      <c r="F18" s="8" t="s">
        <v>352</v>
      </c>
    </row>
    <row r="19" spans="1:6" x14ac:dyDescent="0.25">
      <c r="A19">
        <v>16</v>
      </c>
      <c r="B19" s="8" t="s">
        <v>350</v>
      </c>
      <c r="C19" s="10">
        <v>9546.15</v>
      </c>
      <c r="E19" s="8" t="s">
        <v>351</v>
      </c>
      <c r="F19" s="8" t="s">
        <v>352</v>
      </c>
    </row>
    <row r="20" spans="1:6" x14ac:dyDescent="0.25">
      <c r="A20">
        <v>17</v>
      </c>
      <c r="B20" s="8" t="s">
        <v>350</v>
      </c>
      <c r="C20" s="10">
        <v>8219.7199999999993</v>
      </c>
      <c r="E20" s="8" t="s">
        <v>351</v>
      </c>
      <c r="F20" s="8" t="s">
        <v>352</v>
      </c>
    </row>
    <row r="21" spans="1:6" x14ac:dyDescent="0.25">
      <c r="A21">
        <v>18</v>
      </c>
      <c r="B21" s="8" t="s">
        <v>350</v>
      </c>
      <c r="C21" s="10">
        <v>2442.65</v>
      </c>
      <c r="E21" s="8" t="s">
        <v>351</v>
      </c>
      <c r="F21" s="8" t="s">
        <v>352</v>
      </c>
    </row>
    <row r="22" spans="1:6" x14ac:dyDescent="0.25">
      <c r="A22">
        <v>19</v>
      </c>
      <c r="B22" s="8" t="s">
        <v>350</v>
      </c>
      <c r="C22" s="10">
        <v>1027.06</v>
      </c>
      <c r="E22" s="8" t="s">
        <v>351</v>
      </c>
      <c r="F22" s="8" t="s">
        <v>352</v>
      </c>
    </row>
    <row r="23" spans="1:6" x14ac:dyDescent="0.25">
      <c r="A23">
        <v>20</v>
      </c>
      <c r="B23" s="8" t="s">
        <v>350</v>
      </c>
      <c r="C23" s="10">
        <v>8225.1</v>
      </c>
      <c r="E23" s="8" t="s">
        <v>351</v>
      </c>
      <c r="F23" s="8" t="s">
        <v>352</v>
      </c>
    </row>
    <row r="24" spans="1:6" x14ac:dyDescent="0.25">
      <c r="A24">
        <v>21</v>
      </c>
      <c r="B24" s="8" t="s">
        <v>350</v>
      </c>
      <c r="C24" s="10">
        <v>918.66</v>
      </c>
      <c r="E24" s="8" t="s">
        <v>351</v>
      </c>
      <c r="F24" s="8" t="s">
        <v>352</v>
      </c>
    </row>
    <row r="25" spans="1:6" x14ac:dyDescent="0.25">
      <c r="A25">
        <v>22</v>
      </c>
      <c r="B25" s="8" t="s">
        <v>350</v>
      </c>
      <c r="C25" s="10">
        <v>2442.65</v>
      </c>
      <c r="E25" s="8" t="s">
        <v>351</v>
      </c>
      <c r="F25" s="8" t="s">
        <v>352</v>
      </c>
    </row>
    <row r="26" spans="1:6" x14ac:dyDescent="0.25">
      <c r="A26">
        <v>23</v>
      </c>
      <c r="B26" s="8" t="s">
        <v>350</v>
      </c>
      <c r="C26" s="10">
        <v>3288.81</v>
      </c>
      <c r="E26" s="8" t="s">
        <v>351</v>
      </c>
      <c r="F26" s="8" t="s">
        <v>352</v>
      </c>
    </row>
    <row r="27" spans="1:6" x14ac:dyDescent="0.25">
      <c r="A27">
        <v>24</v>
      </c>
      <c r="B27" s="8" t="s">
        <v>350</v>
      </c>
      <c r="C27" s="10">
        <v>3303.67</v>
      </c>
      <c r="E27" s="8" t="s">
        <v>351</v>
      </c>
      <c r="F27" s="8" t="s">
        <v>352</v>
      </c>
    </row>
    <row r="28" spans="1:6" x14ac:dyDescent="0.25">
      <c r="A28">
        <v>25</v>
      </c>
      <c r="B28" s="8" t="s">
        <v>350</v>
      </c>
      <c r="C28" s="10">
        <v>3366.58</v>
      </c>
      <c r="E28" s="8" t="s">
        <v>351</v>
      </c>
      <c r="F28" s="8" t="s">
        <v>352</v>
      </c>
    </row>
    <row r="29" spans="1:6" x14ac:dyDescent="0.25">
      <c r="A29">
        <v>26</v>
      </c>
      <c r="B29" s="8" t="s">
        <v>350</v>
      </c>
      <c r="C29" s="10">
        <v>3442.66</v>
      </c>
      <c r="E29" s="8" t="s">
        <v>351</v>
      </c>
      <c r="F29" s="8" t="s">
        <v>352</v>
      </c>
    </row>
    <row r="30" spans="1:6" x14ac:dyDescent="0.25">
      <c r="A30">
        <v>27</v>
      </c>
      <c r="B30" s="8" t="s">
        <v>350</v>
      </c>
      <c r="C30" s="10">
        <v>4324.8500000000004</v>
      </c>
      <c r="E30" s="8" t="s">
        <v>351</v>
      </c>
      <c r="F30" s="8" t="s">
        <v>352</v>
      </c>
    </row>
    <row r="31" spans="1:6" x14ac:dyDescent="0.25">
      <c r="A31">
        <v>28</v>
      </c>
      <c r="B31" s="8" t="s">
        <v>350</v>
      </c>
      <c r="C31" s="10">
        <v>2625.74</v>
      </c>
      <c r="E31" s="8" t="s">
        <v>351</v>
      </c>
      <c r="F31" s="8" t="s">
        <v>352</v>
      </c>
    </row>
    <row r="32" spans="1:6" x14ac:dyDescent="0.25">
      <c r="A32">
        <v>29</v>
      </c>
      <c r="B32" s="8" t="s">
        <v>350</v>
      </c>
      <c r="C32" s="10">
        <v>2296.4299999999998</v>
      </c>
      <c r="E32" s="8" t="s">
        <v>351</v>
      </c>
      <c r="F32" s="8" t="s">
        <v>352</v>
      </c>
    </row>
    <row r="33" spans="1:6" x14ac:dyDescent="0.25">
      <c r="A33">
        <v>30</v>
      </c>
      <c r="B33" s="8" t="s">
        <v>350</v>
      </c>
      <c r="C33" s="10">
        <v>3024.95</v>
      </c>
      <c r="E33" s="8" t="s">
        <v>351</v>
      </c>
      <c r="F33" s="8" t="s">
        <v>352</v>
      </c>
    </row>
    <row r="34" spans="1:6" x14ac:dyDescent="0.25">
      <c r="A34">
        <v>31</v>
      </c>
      <c r="B34" s="8" t="s">
        <v>350</v>
      </c>
      <c r="C34" s="10">
        <v>4517.68</v>
      </c>
      <c r="E34" s="8" t="s">
        <v>351</v>
      </c>
      <c r="F34" s="8" t="s">
        <v>352</v>
      </c>
    </row>
    <row r="35" spans="1:6" x14ac:dyDescent="0.25">
      <c r="A35">
        <v>32</v>
      </c>
      <c r="B35" s="8" t="s">
        <v>350</v>
      </c>
      <c r="C35" s="10">
        <v>7271.8</v>
      </c>
      <c r="E35" s="8" t="s">
        <v>351</v>
      </c>
      <c r="F35" s="8" t="s">
        <v>352</v>
      </c>
    </row>
    <row r="36" spans="1:6" x14ac:dyDescent="0.25">
      <c r="A36">
        <v>33</v>
      </c>
      <c r="B36" s="8" t="s">
        <v>350</v>
      </c>
      <c r="C36">
        <v>0</v>
      </c>
      <c r="E36" s="8" t="s">
        <v>351</v>
      </c>
      <c r="F36" s="8" t="s">
        <v>352</v>
      </c>
    </row>
    <row r="37" spans="1:6" x14ac:dyDescent="0.25">
      <c r="A37">
        <v>34</v>
      </c>
      <c r="B37" s="8" t="s">
        <v>350</v>
      </c>
      <c r="C37" s="10">
        <v>1600.94</v>
      </c>
      <c r="E37" s="8" t="s">
        <v>351</v>
      </c>
      <c r="F37" s="8" t="s">
        <v>352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D3" workbookViewId="0">
      <selection activeCell="F5" sqref="F5:F3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354</v>
      </c>
      <c r="C4" s="10">
        <v>27746.53</v>
      </c>
      <c r="D4" s="10">
        <v>22181.09</v>
      </c>
      <c r="E4" t="s">
        <v>355</v>
      </c>
      <c r="F4" t="s">
        <v>356</v>
      </c>
    </row>
    <row r="5" spans="1:6" x14ac:dyDescent="0.25">
      <c r="A5">
        <v>2</v>
      </c>
      <c r="B5" s="10" t="s">
        <v>354</v>
      </c>
      <c r="C5" s="10">
        <v>33055.85</v>
      </c>
      <c r="D5" s="10">
        <v>28055.85</v>
      </c>
      <c r="E5" s="10" t="s">
        <v>355</v>
      </c>
      <c r="F5" s="10" t="s">
        <v>356</v>
      </c>
    </row>
    <row r="6" spans="1:6" x14ac:dyDescent="0.25">
      <c r="A6">
        <v>3</v>
      </c>
      <c r="B6" s="10" t="s">
        <v>354</v>
      </c>
      <c r="C6" s="10">
        <v>65307.77</v>
      </c>
      <c r="D6" s="10">
        <v>38194.879999999997</v>
      </c>
      <c r="E6" s="10" t="s">
        <v>355</v>
      </c>
      <c r="F6" s="10" t="s">
        <v>356</v>
      </c>
    </row>
    <row r="7" spans="1:6" x14ac:dyDescent="0.25">
      <c r="A7">
        <v>4</v>
      </c>
      <c r="B7" s="10" t="s">
        <v>354</v>
      </c>
      <c r="C7" s="10">
        <v>17060.060000000001</v>
      </c>
      <c r="D7" s="10">
        <v>12060.06</v>
      </c>
      <c r="E7" s="10" t="s">
        <v>355</v>
      </c>
      <c r="F7" s="10" t="s">
        <v>356</v>
      </c>
    </row>
    <row r="8" spans="1:6" x14ac:dyDescent="0.25">
      <c r="A8">
        <v>5</v>
      </c>
      <c r="B8" s="10" t="s">
        <v>354</v>
      </c>
      <c r="C8" s="10">
        <v>24781.42</v>
      </c>
      <c r="D8" s="10">
        <v>18634.310000000001</v>
      </c>
      <c r="E8" s="10" t="s">
        <v>355</v>
      </c>
      <c r="F8" s="10" t="s">
        <v>356</v>
      </c>
    </row>
    <row r="9" spans="1:6" x14ac:dyDescent="0.25">
      <c r="A9">
        <v>6</v>
      </c>
      <c r="B9" s="10" t="s">
        <v>354</v>
      </c>
      <c r="C9" s="10">
        <v>17411.25</v>
      </c>
      <c r="D9" s="10">
        <v>11264.14</v>
      </c>
      <c r="E9" s="10" t="s">
        <v>355</v>
      </c>
      <c r="F9" s="10" t="s">
        <v>356</v>
      </c>
    </row>
    <row r="10" spans="1:6" x14ac:dyDescent="0.25">
      <c r="A10">
        <v>7</v>
      </c>
      <c r="B10" s="10" t="s">
        <v>354</v>
      </c>
      <c r="C10" s="10">
        <v>32666.67</v>
      </c>
      <c r="D10" s="10">
        <v>27666.67</v>
      </c>
      <c r="E10" s="10" t="s">
        <v>355</v>
      </c>
      <c r="F10" s="10" t="s">
        <v>356</v>
      </c>
    </row>
    <row r="11" spans="1:6" x14ac:dyDescent="0.25">
      <c r="A11">
        <v>8</v>
      </c>
      <c r="B11" t="s">
        <v>354</v>
      </c>
      <c r="C11" s="10">
        <v>36900.410000000003</v>
      </c>
      <c r="D11" s="10">
        <v>31120.62</v>
      </c>
      <c r="E11" s="10" t="s">
        <v>355</v>
      </c>
      <c r="F11" s="10" t="s">
        <v>356</v>
      </c>
    </row>
    <row r="12" spans="1:6" x14ac:dyDescent="0.25">
      <c r="A12">
        <v>9</v>
      </c>
      <c r="B12" s="10" t="s">
        <v>354</v>
      </c>
      <c r="C12" s="10">
        <v>34435.39</v>
      </c>
      <c r="D12" s="10">
        <v>28613.95</v>
      </c>
      <c r="E12" s="10" t="s">
        <v>355</v>
      </c>
      <c r="F12" s="10" t="s">
        <v>356</v>
      </c>
    </row>
    <row r="13" spans="1:6" x14ac:dyDescent="0.25">
      <c r="A13">
        <v>10</v>
      </c>
      <c r="B13" s="10" t="s">
        <v>354</v>
      </c>
      <c r="C13" s="10">
        <v>32009.75</v>
      </c>
      <c r="D13" s="10">
        <v>26088.22</v>
      </c>
      <c r="E13" s="10" t="s">
        <v>355</v>
      </c>
      <c r="F13" s="10" t="s">
        <v>356</v>
      </c>
    </row>
    <row r="14" spans="1:6" x14ac:dyDescent="0.25">
      <c r="A14">
        <v>11</v>
      </c>
      <c r="B14" s="10" t="s">
        <v>354</v>
      </c>
      <c r="C14" s="10">
        <v>19261.07</v>
      </c>
      <c r="D14" s="10">
        <v>14261.07</v>
      </c>
      <c r="E14" s="10" t="s">
        <v>355</v>
      </c>
      <c r="F14" s="10" t="s">
        <v>356</v>
      </c>
    </row>
    <row r="15" spans="1:6" x14ac:dyDescent="0.25">
      <c r="A15">
        <v>12</v>
      </c>
      <c r="B15" s="10" t="s">
        <v>354</v>
      </c>
      <c r="C15" s="10">
        <v>24319.74</v>
      </c>
      <c r="D15" s="10">
        <v>19319.740000000002</v>
      </c>
      <c r="E15" s="10" t="s">
        <v>355</v>
      </c>
      <c r="F15" s="10" t="s">
        <v>356</v>
      </c>
    </row>
    <row r="16" spans="1:6" x14ac:dyDescent="0.25">
      <c r="A16">
        <v>13</v>
      </c>
      <c r="B16" s="10" t="s">
        <v>354</v>
      </c>
      <c r="C16" s="10">
        <v>17582.48</v>
      </c>
      <c r="D16" s="10">
        <v>11435.37</v>
      </c>
      <c r="E16" s="10" t="s">
        <v>355</v>
      </c>
      <c r="F16" s="10" t="s">
        <v>356</v>
      </c>
    </row>
    <row r="17" spans="1:6" x14ac:dyDescent="0.25">
      <c r="A17">
        <v>14</v>
      </c>
      <c r="B17" s="10" t="s">
        <v>354</v>
      </c>
      <c r="C17" s="10">
        <v>10195.39</v>
      </c>
      <c r="D17" s="10">
        <v>5117.3100000000004</v>
      </c>
      <c r="E17" s="10" t="s">
        <v>355</v>
      </c>
      <c r="F17" s="10" t="s">
        <v>356</v>
      </c>
    </row>
    <row r="18" spans="1:6" x14ac:dyDescent="0.25">
      <c r="A18">
        <v>15</v>
      </c>
      <c r="B18" s="10" t="s">
        <v>354</v>
      </c>
      <c r="C18" s="10">
        <v>36847.089999999997</v>
      </c>
      <c r="D18" s="10">
        <v>31025.65</v>
      </c>
      <c r="E18" s="10" t="s">
        <v>355</v>
      </c>
      <c r="F18" s="10" t="s">
        <v>356</v>
      </c>
    </row>
    <row r="19" spans="1:6" x14ac:dyDescent="0.25">
      <c r="A19">
        <v>16</v>
      </c>
      <c r="B19" s="10" t="s">
        <v>354</v>
      </c>
      <c r="C19" s="10">
        <v>49520.35</v>
      </c>
      <c r="D19" s="10">
        <v>44324.31</v>
      </c>
      <c r="E19" s="10" t="s">
        <v>355</v>
      </c>
      <c r="F19" s="10" t="s">
        <v>356</v>
      </c>
    </row>
    <row r="20" spans="1:6" x14ac:dyDescent="0.25">
      <c r="A20">
        <v>17</v>
      </c>
      <c r="B20" s="10" t="s">
        <v>354</v>
      </c>
      <c r="C20" s="10">
        <v>54205.96</v>
      </c>
      <c r="D20" s="10">
        <v>47322.53</v>
      </c>
      <c r="E20" s="10" t="s">
        <v>355</v>
      </c>
      <c r="F20" s="10" t="s">
        <v>356</v>
      </c>
    </row>
    <row r="21" spans="1:6" x14ac:dyDescent="0.25">
      <c r="A21">
        <v>18</v>
      </c>
      <c r="B21" s="10" t="s">
        <v>354</v>
      </c>
      <c r="C21" s="10">
        <v>15791.21</v>
      </c>
      <c r="D21" s="10">
        <v>10791.21</v>
      </c>
      <c r="E21" s="10" t="s">
        <v>355</v>
      </c>
      <c r="F21" s="10" t="s">
        <v>356</v>
      </c>
    </row>
    <row r="22" spans="1:6" x14ac:dyDescent="0.25">
      <c r="A22">
        <v>19</v>
      </c>
      <c r="B22" s="10" t="s">
        <v>354</v>
      </c>
      <c r="C22" s="10">
        <v>18386.98</v>
      </c>
      <c r="D22" s="10">
        <v>12465.45</v>
      </c>
      <c r="E22" s="10" t="s">
        <v>355</v>
      </c>
      <c r="F22" s="10" t="s">
        <v>356</v>
      </c>
    </row>
    <row r="23" spans="1:6" x14ac:dyDescent="0.25">
      <c r="A23">
        <v>20</v>
      </c>
      <c r="B23" s="10" t="s">
        <v>354</v>
      </c>
      <c r="C23" s="10">
        <v>47725.34</v>
      </c>
      <c r="D23" s="10">
        <v>41903.9</v>
      </c>
      <c r="E23" s="10" t="s">
        <v>355</v>
      </c>
      <c r="F23" s="10" t="s">
        <v>356</v>
      </c>
    </row>
    <row r="24" spans="1:6" x14ac:dyDescent="0.25">
      <c r="A24">
        <v>21</v>
      </c>
      <c r="B24" s="10" t="s">
        <v>354</v>
      </c>
      <c r="C24" s="10">
        <v>17525.39</v>
      </c>
      <c r="D24" s="10">
        <v>11703.95</v>
      </c>
      <c r="E24" s="10" t="s">
        <v>355</v>
      </c>
      <c r="F24" s="10" t="s">
        <v>356</v>
      </c>
    </row>
    <row r="25" spans="1:6" x14ac:dyDescent="0.25">
      <c r="A25">
        <v>22</v>
      </c>
      <c r="B25" s="10" t="s">
        <v>354</v>
      </c>
      <c r="C25" s="10">
        <v>15791.21</v>
      </c>
      <c r="D25" s="10">
        <v>10791.21</v>
      </c>
      <c r="E25" s="10" t="s">
        <v>355</v>
      </c>
      <c r="F25" s="10" t="s">
        <v>356</v>
      </c>
    </row>
    <row r="26" spans="1:6" x14ac:dyDescent="0.25">
      <c r="A26">
        <v>23</v>
      </c>
      <c r="B26" s="10" t="s">
        <v>354</v>
      </c>
      <c r="C26" s="10">
        <v>29529.24</v>
      </c>
      <c r="D26" s="10">
        <v>23382.13</v>
      </c>
      <c r="E26" s="10" t="s">
        <v>355</v>
      </c>
      <c r="F26" s="10" t="s">
        <v>356</v>
      </c>
    </row>
    <row r="27" spans="1:6" x14ac:dyDescent="0.25">
      <c r="A27">
        <v>24</v>
      </c>
      <c r="B27" s="10" t="s">
        <v>354</v>
      </c>
      <c r="C27" s="10">
        <v>27383.41</v>
      </c>
      <c r="D27" s="10">
        <v>21561.97</v>
      </c>
      <c r="E27" s="10" t="s">
        <v>355</v>
      </c>
      <c r="F27" s="10" t="s">
        <v>356</v>
      </c>
    </row>
    <row r="28" spans="1:6" x14ac:dyDescent="0.25">
      <c r="A28">
        <v>25</v>
      </c>
      <c r="B28" s="10" t="s">
        <v>354</v>
      </c>
      <c r="C28" s="10">
        <v>19089.93</v>
      </c>
      <c r="D28" s="10">
        <v>14089.93</v>
      </c>
      <c r="E28" s="10" t="s">
        <v>355</v>
      </c>
      <c r="F28" s="10" t="s">
        <v>356</v>
      </c>
    </row>
    <row r="29" spans="1:6" x14ac:dyDescent="0.25">
      <c r="A29">
        <v>26</v>
      </c>
      <c r="B29" s="10" t="s">
        <v>354</v>
      </c>
      <c r="C29" s="10">
        <v>19924.560000000001</v>
      </c>
      <c r="D29" s="10">
        <v>14924.56</v>
      </c>
      <c r="E29" s="10" t="s">
        <v>355</v>
      </c>
      <c r="F29" s="10" t="s">
        <v>356</v>
      </c>
    </row>
    <row r="30" spans="1:6" x14ac:dyDescent="0.25">
      <c r="A30">
        <v>27</v>
      </c>
      <c r="B30" s="10" t="s">
        <v>354</v>
      </c>
      <c r="C30" s="10">
        <v>34385.69</v>
      </c>
      <c r="D30" s="10">
        <v>28151.32</v>
      </c>
      <c r="E30" s="10" t="s">
        <v>355</v>
      </c>
      <c r="F30" s="10" t="s">
        <v>356</v>
      </c>
    </row>
    <row r="31" spans="1:6" x14ac:dyDescent="0.25">
      <c r="A31">
        <v>28</v>
      </c>
      <c r="B31" s="10" t="s">
        <v>354</v>
      </c>
      <c r="C31" s="10">
        <v>26788.53</v>
      </c>
      <c r="D31" s="10">
        <v>20641.419999999998</v>
      </c>
      <c r="E31" s="10" t="s">
        <v>355</v>
      </c>
      <c r="F31" s="10" t="s">
        <v>356</v>
      </c>
    </row>
    <row r="32" spans="1:6" x14ac:dyDescent="0.25">
      <c r="A32">
        <v>29</v>
      </c>
      <c r="B32" s="10" t="s">
        <v>354</v>
      </c>
      <c r="C32" s="10">
        <v>14841.84</v>
      </c>
      <c r="D32" s="10">
        <v>9841.84</v>
      </c>
      <c r="E32" s="10" t="s">
        <v>355</v>
      </c>
      <c r="F32" s="10" t="s">
        <v>356</v>
      </c>
    </row>
    <row r="33" spans="1:6" x14ac:dyDescent="0.25">
      <c r="A33">
        <v>30</v>
      </c>
      <c r="B33" s="10" t="s">
        <v>354</v>
      </c>
      <c r="C33" s="10">
        <v>27234.46</v>
      </c>
      <c r="D33" s="10">
        <v>21270.34</v>
      </c>
      <c r="E33" s="10" t="s">
        <v>355</v>
      </c>
      <c r="F33" s="10" t="s">
        <v>356</v>
      </c>
    </row>
    <row r="34" spans="1:6" x14ac:dyDescent="0.25">
      <c r="A34">
        <v>31</v>
      </c>
      <c r="B34" s="10" t="s">
        <v>354</v>
      </c>
      <c r="C34" s="10">
        <v>27911.5</v>
      </c>
      <c r="D34" s="10">
        <v>22833.42</v>
      </c>
      <c r="E34" s="10" t="s">
        <v>355</v>
      </c>
      <c r="F34" s="10" t="s">
        <v>356</v>
      </c>
    </row>
    <row r="35" spans="1:6" x14ac:dyDescent="0.25">
      <c r="A35">
        <v>32</v>
      </c>
      <c r="B35" s="10" t="s">
        <v>354</v>
      </c>
      <c r="C35" s="10">
        <v>40119.72</v>
      </c>
      <c r="D35" s="10">
        <v>34923.68</v>
      </c>
      <c r="E35" s="10" t="s">
        <v>355</v>
      </c>
      <c r="F35" s="10" t="s">
        <v>356</v>
      </c>
    </row>
    <row r="36" spans="1:6" x14ac:dyDescent="0.25">
      <c r="A36">
        <v>33</v>
      </c>
      <c r="B36" s="10" t="s">
        <v>354</v>
      </c>
      <c r="C36" s="10">
        <v>9740</v>
      </c>
      <c r="D36" s="10">
        <v>6240</v>
      </c>
      <c r="E36" s="10" t="s">
        <v>355</v>
      </c>
      <c r="F36" s="10" t="s">
        <v>356</v>
      </c>
    </row>
    <row r="37" spans="1:6" x14ac:dyDescent="0.25">
      <c r="A37">
        <v>34</v>
      </c>
      <c r="B37" s="10" t="s">
        <v>354</v>
      </c>
      <c r="C37" s="10">
        <v>22552.69</v>
      </c>
      <c r="D37" s="10">
        <v>16405.580000000002</v>
      </c>
      <c r="E37" s="10" t="s">
        <v>355</v>
      </c>
      <c r="F37" s="10" t="s">
        <v>356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362</v>
      </c>
      <c r="C4" s="10">
        <v>4581</v>
      </c>
      <c r="D4" s="10">
        <v>4581</v>
      </c>
      <c r="E4" t="s">
        <v>361</v>
      </c>
      <c r="F4" t="s">
        <v>363</v>
      </c>
    </row>
    <row r="5" spans="1:6" x14ac:dyDescent="0.25">
      <c r="A5">
        <v>2</v>
      </c>
      <c r="B5" s="10" t="s">
        <v>362</v>
      </c>
      <c r="C5" s="10">
        <v>4645</v>
      </c>
      <c r="D5" s="10">
        <v>4645</v>
      </c>
      <c r="E5" s="10" t="s">
        <v>361</v>
      </c>
      <c r="F5" s="10" t="s">
        <v>363</v>
      </c>
    </row>
    <row r="6" spans="1:6" x14ac:dyDescent="0.25">
      <c r="A6">
        <v>3</v>
      </c>
      <c r="B6" s="10" t="s">
        <v>362</v>
      </c>
      <c r="C6" s="10">
        <v>9020</v>
      </c>
      <c r="D6" s="10">
        <v>9020</v>
      </c>
      <c r="E6" s="10" t="s">
        <v>361</v>
      </c>
      <c r="F6" s="10" t="s">
        <v>363</v>
      </c>
    </row>
    <row r="7" spans="1:6" x14ac:dyDescent="0.25">
      <c r="A7">
        <v>4</v>
      </c>
      <c r="B7" s="10" t="s">
        <v>362</v>
      </c>
      <c r="C7" s="10">
        <v>2323</v>
      </c>
      <c r="D7" s="10">
        <v>2323</v>
      </c>
      <c r="E7" s="10" t="s">
        <v>361</v>
      </c>
      <c r="F7" s="10" t="s">
        <v>363</v>
      </c>
    </row>
    <row r="8" spans="1:6" x14ac:dyDescent="0.25">
      <c r="A8">
        <v>5</v>
      </c>
      <c r="B8" s="10" t="s">
        <v>362</v>
      </c>
      <c r="C8" s="10">
        <v>3277</v>
      </c>
      <c r="D8" s="10">
        <v>3277</v>
      </c>
      <c r="E8" s="10" t="s">
        <v>361</v>
      </c>
      <c r="F8" s="10" t="s">
        <v>363</v>
      </c>
    </row>
    <row r="9" spans="1:6" x14ac:dyDescent="0.25">
      <c r="A9" s="10">
        <v>6</v>
      </c>
      <c r="B9" s="10" t="s">
        <v>362</v>
      </c>
      <c r="C9" s="10">
        <v>2208</v>
      </c>
      <c r="D9" s="10">
        <v>2208</v>
      </c>
      <c r="E9" s="10" t="s">
        <v>361</v>
      </c>
      <c r="F9" s="10" t="s">
        <v>363</v>
      </c>
    </row>
    <row r="10" spans="1:6" x14ac:dyDescent="0.25">
      <c r="A10" s="10">
        <v>7</v>
      </c>
      <c r="B10" s="10" t="s">
        <v>362</v>
      </c>
      <c r="C10">
        <v>0</v>
      </c>
      <c r="D10" s="10">
        <v>0</v>
      </c>
      <c r="E10" s="10" t="s">
        <v>361</v>
      </c>
      <c r="F10" s="10" t="s">
        <v>363</v>
      </c>
    </row>
    <row r="11" spans="1:6" x14ac:dyDescent="0.25">
      <c r="A11" s="10">
        <v>8</v>
      </c>
      <c r="B11" s="10" t="s">
        <v>362</v>
      </c>
      <c r="C11" s="10">
        <v>5839</v>
      </c>
      <c r="D11" s="10">
        <v>5839</v>
      </c>
      <c r="E11" s="10" t="s">
        <v>361</v>
      </c>
      <c r="F11" s="10" t="s">
        <v>363</v>
      </c>
    </row>
    <row r="12" spans="1:6" x14ac:dyDescent="0.25">
      <c r="A12" s="10">
        <v>9</v>
      </c>
      <c r="B12" s="10" t="s">
        <v>362</v>
      </c>
      <c r="C12" s="10">
        <v>4726</v>
      </c>
      <c r="D12" s="10">
        <v>4726</v>
      </c>
      <c r="E12" s="10" t="s">
        <v>361</v>
      </c>
      <c r="F12" s="10" t="s">
        <v>363</v>
      </c>
    </row>
    <row r="13" spans="1:6" x14ac:dyDescent="0.25">
      <c r="A13" s="10">
        <v>10</v>
      </c>
      <c r="B13" s="10" t="s">
        <v>362</v>
      </c>
      <c r="C13" s="10">
        <v>4639</v>
      </c>
      <c r="D13" s="10">
        <v>4639</v>
      </c>
      <c r="E13" s="10" t="s">
        <v>361</v>
      </c>
      <c r="F13" s="10" t="s">
        <v>363</v>
      </c>
    </row>
    <row r="14" spans="1:6" x14ac:dyDescent="0.25">
      <c r="A14" s="10">
        <v>11</v>
      </c>
      <c r="B14" s="10" t="s">
        <v>362</v>
      </c>
      <c r="C14" s="10">
        <v>2643</v>
      </c>
      <c r="D14" s="10">
        <v>2643</v>
      </c>
      <c r="E14" s="10" t="s">
        <v>361</v>
      </c>
      <c r="F14" s="10" t="s">
        <v>363</v>
      </c>
    </row>
    <row r="15" spans="1:6" x14ac:dyDescent="0.25">
      <c r="A15" s="10">
        <v>12</v>
      </c>
      <c r="B15" s="10" t="s">
        <v>362</v>
      </c>
      <c r="C15" s="10">
        <v>3377</v>
      </c>
      <c r="D15" s="10">
        <v>3377</v>
      </c>
      <c r="E15" s="10" t="s">
        <v>361</v>
      </c>
      <c r="F15" s="10" t="s">
        <v>363</v>
      </c>
    </row>
    <row r="16" spans="1:6" x14ac:dyDescent="0.25">
      <c r="A16" s="10">
        <v>13</v>
      </c>
      <c r="B16" s="10" t="s">
        <v>362</v>
      </c>
      <c r="C16" s="10">
        <v>2232</v>
      </c>
      <c r="D16" s="10">
        <v>2232</v>
      </c>
      <c r="E16" s="10" t="s">
        <v>361</v>
      </c>
      <c r="F16" s="10" t="s">
        <v>363</v>
      </c>
    </row>
    <row r="17" spans="1:6" x14ac:dyDescent="0.25">
      <c r="A17" s="10">
        <v>14</v>
      </c>
      <c r="B17" s="10" t="s">
        <v>362</v>
      </c>
      <c r="C17" s="10">
        <v>1315</v>
      </c>
      <c r="D17" s="10">
        <v>1315</v>
      </c>
      <c r="E17" s="10" t="s">
        <v>361</v>
      </c>
      <c r="F17" s="10" t="s">
        <v>363</v>
      </c>
    </row>
    <row r="18" spans="1:6" x14ac:dyDescent="0.25">
      <c r="A18" s="10">
        <v>15</v>
      </c>
      <c r="B18" s="10" t="s">
        <v>362</v>
      </c>
      <c r="C18" s="10">
        <v>5076</v>
      </c>
      <c r="D18" s="10">
        <v>5076</v>
      </c>
      <c r="E18" s="10" t="s">
        <v>361</v>
      </c>
      <c r="F18" s="10" t="s">
        <v>363</v>
      </c>
    </row>
    <row r="19" spans="1:6" x14ac:dyDescent="0.25">
      <c r="A19" s="10">
        <v>16</v>
      </c>
      <c r="B19" s="10" t="s">
        <v>362</v>
      </c>
      <c r="C19" s="10">
        <v>7007</v>
      </c>
      <c r="D19" s="10">
        <v>7007</v>
      </c>
      <c r="E19" s="10" t="s">
        <v>361</v>
      </c>
      <c r="F19" s="10" t="s">
        <v>363</v>
      </c>
    </row>
    <row r="20" spans="1:6" x14ac:dyDescent="0.25">
      <c r="A20" s="10">
        <v>17</v>
      </c>
      <c r="B20" s="10" t="s">
        <v>362</v>
      </c>
      <c r="C20" s="10">
        <v>7442</v>
      </c>
      <c r="D20" s="10">
        <v>7442</v>
      </c>
      <c r="E20" s="10" t="s">
        <v>361</v>
      </c>
      <c r="F20" s="10" t="s">
        <v>363</v>
      </c>
    </row>
    <row r="21" spans="1:6" x14ac:dyDescent="0.25">
      <c r="A21" s="10">
        <v>18</v>
      </c>
      <c r="B21" s="10" t="s">
        <v>362</v>
      </c>
      <c r="C21" s="10">
        <v>2139</v>
      </c>
      <c r="D21" s="10">
        <v>2139</v>
      </c>
      <c r="E21" s="10" t="s">
        <v>361</v>
      </c>
      <c r="F21" s="10" t="s">
        <v>363</v>
      </c>
    </row>
    <row r="22" spans="1:6" x14ac:dyDescent="0.25">
      <c r="A22" s="10">
        <v>19</v>
      </c>
      <c r="B22" s="10" t="s">
        <v>362</v>
      </c>
      <c r="C22" s="10">
        <v>2539</v>
      </c>
      <c r="D22" s="10">
        <v>2539</v>
      </c>
      <c r="E22" s="10" t="s">
        <v>361</v>
      </c>
      <c r="F22" s="10" t="s">
        <v>363</v>
      </c>
    </row>
    <row r="23" spans="1:6" x14ac:dyDescent="0.25">
      <c r="A23" s="10">
        <v>20</v>
      </c>
      <c r="B23" s="10" t="s">
        <v>362</v>
      </c>
      <c r="C23" s="10">
        <v>6655</v>
      </c>
      <c r="D23" s="10">
        <v>6655</v>
      </c>
      <c r="E23" s="10" t="s">
        <v>361</v>
      </c>
      <c r="F23" s="10" t="s">
        <v>363</v>
      </c>
    </row>
    <row r="24" spans="1:6" x14ac:dyDescent="0.25">
      <c r="A24" s="10">
        <v>21</v>
      </c>
      <c r="B24" s="10" t="s">
        <v>362</v>
      </c>
      <c r="C24" s="10">
        <v>2271</v>
      </c>
      <c r="D24" s="10">
        <v>2271</v>
      </c>
      <c r="E24" s="10" t="s">
        <v>361</v>
      </c>
      <c r="F24" s="10" t="s">
        <v>363</v>
      </c>
    </row>
    <row r="25" spans="1:6" x14ac:dyDescent="0.25">
      <c r="A25" s="10">
        <v>22</v>
      </c>
      <c r="B25" s="10" t="s">
        <v>362</v>
      </c>
      <c r="C25" s="10">
        <v>2139</v>
      </c>
      <c r="D25" s="10">
        <v>2139</v>
      </c>
      <c r="E25" s="10" t="s">
        <v>361</v>
      </c>
      <c r="F25" s="10" t="s">
        <v>363</v>
      </c>
    </row>
    <row r="26" spans="1:6" x14ac:dyDescent="0.25">
      <c r="A26" s="10">
        <v>23</v>
      </c>
      <c r="B26" s="10" t="s">
        <v>362</v>
      </c>
      <c r="C26" s="10">
        <v>4363</v>
      </c>
      <c r="D26" s="10">
        <v>4363</v>
      </c>
      <c r="E26" s="10" t="s">
        <v>361</v>
      </c>
      <c r="F26" s="10" t="s">
        <v>363</v>
      </c>
    </row>
    <row r="27" spans="1:6" x14ac:dyDescent="0.25">
      <c r="A27" s="10">
        <v>24</v>
      </c>
      <c r="B27" s="10" t="s">
        <v>362</v>
      </c>
      <c r="C27" s="10">
        <v>3702</v>
      </c>
      <c r="D27" s="10">
        <v>3702</v>
      </c>
      <c r="E27" s="10" t="s">
        <v>361</v>
      </c>
      <c r="F27" s="10" t="s">
        <v>363</v>
      </c>
    </row>
    <row r="28" spans="1:6" x14ac:dyDescent="0.25">
      <c r="A28" s="10">
        <v>25</v>
      </c>
      <c r="B28" s="10" t="s">
        <v>362</v>
      </c>
      <c r="C28" s="10">
        <v>2618</v>
      </c>
      <c r="D28" s="10">
        <v>2618</v>
      </c>
      <c r="E28" s="10" t="s">
        <v>361</v>
      </c>
      <c r="F28" s="10" t="s">
        <v>363</v>
      </c>
    </row>
    <row r="29" spans="1:6" x14ac:dyDescent="0.25">
      <c r="A29" s="10">
        <v>26</v>
      </c>
      <c r="B29" s="10" t="s">
        <v>362</v>
      </c>
      <c r="C29" s="10">
        <v>2739</v>
      </c>
      <c r="D29" s="10">
        <v>2739</v>
      </c>
      <c r="E29" s="10" t="s">
        <v>361</v>
      </c>
      <c r="F29" s="10" t="s">
        <v>363</v>
      </c>
    </row>
    <row r="30" spans="1:6" x14ac:dyDescent="0.25">
      <c r="A30" s="10">
        <v>27</v>
      </c>
      <c r="B30" s="10" t="s">
        <v>362</v>
      </c>
      <c r="C30" s="10">
        <v>4659</v>
      </c>
      <c r="D30" s="10">
        <v>4659</v>
      </c>
      <c r="E30" s="10" t="s">
        <v>361</v>
      </c>
      <c r="F30" s="10" t="s">
        <v>363</v>
      </c>
    </row>
    <row r="31" spans="1:6" x14ac:dyDescent="0.25">
      <c r="A31" s="10">
        <v>28</v>
      </c>
      <c r="B31" s="10" t="s">
        <v>362</v>
      </c>
      <c r="C31" s="10">
        <v>3926</v>
      </c>
      <c r="D31" s="10">
        <v>3926</v>
      </c>
      <c r="E31" s="10" t="s">
        <v>361</v>
      </c>
      <c r="F31" s="10" t="s">
        <v>363</v>
      </c>
    </row>
    <row r="32" spans="1:6" x14ac:dyDescent="0.25">
      <c r="A32" s="10">
        <v>29</v>
      </c>
      <c r="B32" s="10" t="s">
        <v>362</v>
      </c>
      <c r="C32" s="10">
        <v>2001</v>
      </c>
      <c r="D32" s="10">
        <v>2001</v>
      </c>
      <c r="E32" s="10" t="s">
        <v>361</v>
      </c>
      <c r="F32" s="10" t="s">
        <v>363</v>
      </c>
    </row>
    <row r="33" spans="1:6" x14ac:dyDescent="0.25">
      <c r="A33" s="10">
        <v>30</v>
      </c>
      <c r="B33" s="10" t="s">
        <v>362</v>
      </c>
      <c r="C33" s="10">
        <v>4392</v>
      </c>
      <c r="D33" s="10">
        <v>4392</v>
      </c>
      <c r="E33" s="10" t="s">
        <v>361</v>
      </c>
      <c r="F33" s="10" t="s">
        <v>363</v>
      </c>
    </row>
    <row r="34" spans="1:6" x14ac:dyDescent="0.25">
      <c r="A34" s="10">
        <v>31</v>
      </c>
      <c r="B34" s="10" t="s">
        <v>362</v>
      </c>
      <c r="C34" s="10">
        <v>3887</v>
      </c>
      <c r="D34" s="10">
        <v>3887</v>
      </c>
      <c r="E34" s="10" t="s">
        <v>361</v>
      </c>
      <c r="F34" s="10" t="s">
        <v>363</v>
      </c>
    </row>
    <row r="35" spans="1:6" x14ac:dyDescent="0.25">
      <c r="A35" s="10">
        <v>32</v>
      </c>
      <c r="B35" s="10" t="s">
        <v>362</v>
      </c>
      <c r="C35" s="10">
        <v>5642</v>
      </c>
      <c r="D35" s="10">
        <v>5642</v>
      </c>
      <c r="E35" s="10" t="s">
        <v>361</v>
      </c>
      <c r="F35" s="10" t="s">
        <v>363</v>
      </c>
    </row>
    <row r="36" spans="1:6" x14ac:dyDescent="0.25">
      <c r="A36" s="10">
        <v>33</v>
      </c>
      <c r="B36" s="10" t="s">
        <v>362</v>
      </c>
      <c r="C36">
        <v>0</v>
      </c>
      <c r="D36" s="10">
        <v>0</v>
      </c>
      <c r="E36" s="10" t="s">
        <v>361</v>
      </c>
      <c r="F36" s="10" t="s">
        <v>363</v>
      </c>
    </row>
    <row r="37" spans="1:6" x14ac:dyDescent="0.25">
      <c r="A37" s="10">
        <v>34</v>
      </c>
      <c r="B37" s="10" t="s">
        <v>362</v>
      </c>
      <c r="C37" s="10">
        <v>2954</v>
      </c>
      <c r="D37" s="10">
        <v>2954</v>
      </c>
      <c r="E37" s="10" t="s">
        <v>361</v>
      </c>
      <c r="F37" s="10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2020-05-29T02:05:22Z</dcterms:created>
  <dcterms:modified xsi:type="dcterms:W3CDTF">2021-01-26T18:36:18Z</dcterms:modified>
</cp:coreProperties>
</file>