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ucena\Desktop\CONTABILIDAD\CONTABILIDAD 2026\PRESUPUESTO 2026\"/>
    </mc:Choice>
  </mc:AlternateContent>
  <xr:revisionPtr revIDLastSave="0" documentId="8_{3AD0EAEB-04E6-4980-BE96-334FA98D7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4" i="4" l="1"/>
  <c r="N134" i="4"/>
  <c r="M134" i="4"/>
  <c r="L134" i="4"/>
  <c r="K134" i="4"/>
  <c r="J134" i="4"/>
  <c r="I134" i="4"/>
  <c r="H134" i="4"/>
  <c r="G134" i="4"/>
  <c r="F134" i="4"/>
  <c r="E134" i="4"/>
  <c r="D134" i="4"/>
  <c r="C132" i="4"/>
  <c r="C100" i="4"/>
  <c r="C108" i="4"/>
  <c r="C134" i="4" l="1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25" i="4"/>
  <c r="C24" i="4"/>
  <c r="C23" i="4"/>
  <c r="C22" i="4"/>
  <c r="C21" i="4"/>
  <c r="C20" i="4"/>
  <c r="C19" i="4"/>
  <c r="C18" i="4"/>
  <c r="C17" i="4"/>
  <c r="C16" i="4"/>
  <c r="C15" i="4"/>
  <c r="C14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7" i="4"/>
  <c r="C168" i="4" s="1"/>
  <c r="O162" i="4"/>
  <c r="N162" i="4"/>
  <c r="M162" i="4"/>
  <c r="L162" i="4"/>
  <c r="K162" i="4"/>
  <c r="J162" i="4"/>
  <c r="I162" i="4"/>
  <c r="H162" i="4"/>
  <c r="G162" i="4"/>
  <c r="F162" i="4"/>
  <c r="E162" i="4"/>
  <c r="D162" i="4"/>
  <c r="C161" i="4"/>
  <c r="C162" i="4" s="1"/>
  <c r="O155" i="4"/>
  <c r="N155" i="4"/>
  <c r="M155" i="4"/>
  <c r="L155" i="4"/>
  <c r="K155" i="4"/>
  <c r="J155" i="4"/>
  <c r="I155" i="4"/>
  <c r="H155" i="4"/>
  <c r="G155" i="4"/>
  <c r="F155" i="4"/>
  <c r="E155" i="4"/>
  <c r="D155" i="4"/>
  <c r="C154" i="4"/>
  <c r="C155" i="4" s="1"/>
  <c r="O149" i="4"/>
  <c r="N149" i="4"/>
  <c r="M149" i="4"/>
  <c r="L149" i="4"/>
  <c r="K149" i="4"/>
  <c r="J149" i="4"/>
  <c r="I149" i="4"/>
  <c r="H149" i="4"/>
  <c r="G149" i="4"/>
  <c r="F149" i="4"/>
  <c r="E149" i="4"/>
  <c r="D149" i="4"/>
  <c r="C148" i="4"/>
  <c r="C149" i="4" s="1"/>
  <c r="O125" i="4"/>
  <c r="N125" i="4"/>
  <c r="M125" i="4"/>
  <c r="L125" i="4"/>
  <c r="K125" i="4"/>
  <c r="J125" i="4"/>
  <c r="I125" i="4"/>
  <c r="H125" i="4"/>
  <c r="G125" i="4"/>
  <c r="F125" i="4"/>
  <c r="E125" i="4"/>
  <c r="D125" i="4"/>
  <c r="C123" i="4"/>
  <c r="C122" i="4"/>
  <c r="C121" i="4"/>
  <c r="C120" i="4"/>
  <c r="C119" i="4"/>
  <c r="C118" i="4"/>
  <c r="C117" i="4"/>
  <c r="C116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2" i="4"/>
  <c r="C111" i="4"/>
  <c r="C110" i="4"/>
  <c r="C109" i="4"/>
  <c r="C107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3" i="4"/>
  <c r="C102" i="4"/>
  <c r="C101" i="4"/>
  <c r="C99" i="4"/>
  <c r="C98" i="4"/>
  <c r="C97" i="4"/>
  <c r="C96" i="4"/>
  <c r="N127" i="4" l="1"/>
  <c r="M127" i="4"/>
  <c r="C72" i="4"/>
  <c r="J127" i="4"/>
  <c r="K127" i="4"/>
  <c r="L127" i="4"/>
  <c r="O127" i="4"/>
  <c r="C113" i="4"/>
  <c r="C125" i="4"/>
  <c r="D127" i="4"/>
  <c r="E127" i="4"/>
  <c r="F127" i="4"/>
  <c r="G127" i="4"/>
  <c r="H127" i="4"/>
  <c r="C104" i="4"/>
  <c r="I127" i="4"/>
  <c r="C127" i="4" l="1"/>
  <c r="D8" i="4"/>
  <c r="E8" i="4"/>
  <c r="F8" i="4"/>
  <c r="G8" i="4"/>
  <c r="H8" i="4"/>
  <c r="I8" i="4"/>
  <c r="J8" i="4"/>
  <c r="K8" i="4"/>
  <c r="L8" i="4"/>
  <c r="M8" i="4"/>
  <c r="N8" i="4"/>
  <c r="O8" i="4"/>
  <c r="C84" i="4"/>
  <c r="C6" i="4"/>
  <c r="C78" i="4" l="1"/>
  <c r="C76" i="4" l="1"/>
  <c r="C77" i="4"/>
  <c r="C79" i="4"/>
  <c r="C80" i="4"/>
  <c r="C81" i="4"/>
  <c r="C82" i="4"/>
  <c r="C83" i="4"/>
  <c r="D86" i="4"/>
  <c r="E86" i="4"/>
  <c r="F86" i="4"/>
  <c r="G86" i="4"/>
  <c r="H86" i="4"/>
  <c r="I86" i="4"/>
  <c r="J86" i="4"/>
  <c r="K86" i="4"/>
  <c r="L86" i="4"/>
  <c r="M86" i="4"/>
  <c r="N86" i="4"/>
  <c r="O86" i="4"/>
  <c r="C86" i="4" l="1"/>
  <c r="C7" i="4" l="1"/>
  <c r="C8" i="4" s="1"/>
  <c r="O72" i="4" l="1"/>
  <c r="N72" i="4"/>
  <c r="M72" i="4"/>
  <c r="L72" i="4"/>
  <c r="K72" i="4"/>
  <c r="J72" i="4"/>
  <c r="I72" i="4"/>
  <c r="H72" i="4"/>
  <c r="G72" i="4"/>
  <c r="F72" i="4"/>
  <c r="E72" i="4"/>
  <c r="D72" i="4"/>
  <c r="O37" i="4"/>
  <c r="N37" i="4"/>
  <c r="M37" i="4"/>
  <c r="L37" i="4"/>
  <c r="K37" i="4"/>
  <c r="J37" i="4"/>
  <c r="I37" i="4"/>
  <c r="H37" i="4"/>
  <c r="G37" i="4"/>
  <c r="F37" i="4"/>
  <c r="E37" i="4"/>
  <c r="D37" i="4"/>
  <c r="C36" i="4"/>
  <c r="C35" i="4"/>
  <c r="C34" i="4"/>
  <c r="C33" i="4"/>
  <c r="C32" i="4"/>
  <c r="C31" i="4"/>
  <c r="C30" i="4"/>
  <c r="C29" i="4"/>
  <c r="C28" i="4"/>
  <c r="C27" i="4"/>
  <c r="C26" i="4"/>
  <c r="J88" i="4" l="1"/>
  <c r="D88" i="4"/>
  <c r="M88" i="4"/>
  <c r="N88" i="4"/>
  <c r="L88" i="4"/>
  <c r="I88" i="4"/>
  <c r="K88" i="4"/>
  <c r="O88" i="4"/>
  <c r="H88" i="4"/>
  <c r="G88" i="4"/>
  <c r="F88" i="4"/>
  <c r="E88" i="4"/>
  <c r="C37" i="4"/>
  <c r="C88" i="4" l="1"/>
</calcChain>
</file>

<file path=xl/sharedStrings.xml><?xml version="1.0" encoding="utf-8"?>
<sst xmlns="http://schemas.openxmlformats.org/spreadsheetml/2006/main" count="246" uniqueCount="97">
  <si>
    <t>CUENTA</t>
  </si>
  <si>
    <t>PROGRAMAS / 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</si>
  <si>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</si>
  <si>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</si>
  <si>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</si>
  <si>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</si>
  <si>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</si>
  <si>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</si>
  <si>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</si>
  <si>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</si>
  <si>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</si>
  <si>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</si>
  <si>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</si>
  <si>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</si>
  <si>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SERVICIOS PERSONALES</t>
  </si>
  <si>
    <t>MATERIALES Y SUMINISTROS</t>
  </si>
  <si>
    <t>PAPELERIA Y ARTICULOS DE ESCRITORIO</t>
  </si>
  <si>
    <t>IMPRESIÓN DE FORMAS</t>
  </si>
  <si>
    <t>COMSUMIBLES DE EQUIPO DE COMPUTO</t>
  </si>
  <si>
    <t>ATENCION A INVITADOS ESPECIALES</t>
  </si>
  <si>
    <t>MANTENIMIENTO Y MEJORAS DE EDIFICIOS</t>
  </si>
  <si>
    <t>COMBUSTIBLES Y LUBRICANTES</t>
  </si>
  <si>
    <t>UNIFORMES</t>
  </si>
  <si>
    <t>HERRAMIENTAS Y UTENSILIOS MENORES</t>
  </si>
  <si>
    <t>SERVICIOS GENERALES</t>
  </si>
  <si>
    <t>AGUA PURIFICADA</t>
  </si>
  <si>
    <t>SERVICIOS DE INTERNET</t>
  </si>
  <si>
    <t>SERVICIOS LEGALES DE CONTABILIDAD Y AUDITORIA</t>
  </si>
  <si>
    <t>CAPACITACION Y ADIESTRAMIENTO</t>
  </si>
  <si>
    <t>SERVICIOS DE FOTOCOPIADO</t>
  </si>
  <si>
    <t>INTERESES POR FINANCIAMIENTO Y COMISIONES BANCARIAS</t>
  </si>
  <si>
    <t>SEGUROS DE BIENES PATRIMONIALES</t>
  </si>
  <si>
    <t xml:space="preserve">CONSERVACIÓN DEL EDIFICIO </t>
  </si>
  <si>
    <t xml:space="preserve">MANTENIMIENTO DE MOB DE OFICINA </t>
  </si>
  <si>
    <t>MANTENIMIENTO DE EQUIPO DE COMPUTO</t>
  </si>
  <si>
    <t xml:space="preserve">REPARACIÓN DE EQUIPO DE TRANSPORTE </t>
  </si>
  <si>
    <t>PASAJES AEREOS</t>
  </si>
  <si>
    <t>VIATICOS EN EL PAÍS</t>
  </si>
  <si>
    <t>PLACAS Y TENENCIAS</t>
  </si>
  <si>
    <t>BIENES MUEBLES, INMUEBLES E INTANGIBLES</t>
  </si>
  <si>
    <t>MOBILIARIO Y EQUIPO DE OFICINA</t>
  </si>
  <si>
    <t>EQUIPO DE COMPUTO</t>
  </si>
  <si>
    <t>TOTAL</t>
  </si>
  <si>
    <t>MANTENIMIENTO Y REFACCIONES MENORES DE EQUIPO DE OFICINA</t>
  </si>
  <si>
    <t xml:space="preserve"> MATERIAL DE LIMPIEZA</t>
  </si>
  <si>
    <t>REFACCIONES Y ACCESORIOS MENORES DE EQUIPO DE CÓMPUTO Y TECNOLOGÍAS DE LA INFORMACIÓN</t>
  </si>
  <si>
    <t>ACTIVIDADES CIVICAS Y CULTURALES</t>
  </si>
  <si>
    <t>AYUNTAMIENTO DE CULIACAN</t>
  </si>
  <si>
    <t>REFACCIONES Y ACCESORIOS MENORES DE EQUIPO DE TRANSPORTE</t>
  </si>
  <si>
    <t>MATERIALES, ACCESORIOS Y SUMINISTROS MÉDICOS PARA BOTIQUIN DE PRIMEROS AUXILIOS</t>
  </si>
  <si>
    <t>MEDICINAS Y PRODUCTOS FARMACÉUTICOS PARA BOTIQUIN DE PRIMEROS AUXILIOS</t>
  </si>
  <si>
    <t>MATERIAL IMPRESO E INFORMACIÓN DIGITAL</t>
  </si>
  <si>
    <t>ID</t>
  </si>
  <si>
    <t>PROYECTO</t>
  </si>
  <si>
    <t>INGRESOS PROPIOS</t>
  </si>
  <si>
    <t>TRANSFERENCIAS DESCENTRALIZADAS DEL AYUNTAMIENTO DE CULIACÁN</t>
  </si>
  <si>
    <t>PRENDAS DE SEGURIDAD Y PROTECCIÓN PERSONAL</t>
  </si>
  <si>
    <t>REFACCIONES Y ACCESORIOS MENORES DE EDIFICIOS</t>
  </si>
  <si>
    <t>SERVICIOS POSTALES Y TELEGRÁFICOS</t>
  </si>
  <si>
    <t>SERVICIOS DE DISEÑO, ARQUITECTURA, INGENIERÍA Y ACTIVIDADES RELACIONADAS</t>
  </si>
  <si>
    <t>EQUIPOS Y APARATOS AUDIOVISUALES</t>
  </si>
  <si>
    <t>UTENSILIOS PARA EL SERVICIO DE ALIMENTACIÓN</t>
  </si>
  <si>
    <t>SERVICIOS DE JARDINERIA Y FUMIGACIÓN</t>
  </si>
  <si>
    <t>PASAJES TERRESTRES</t>
  </si>
  <si>
    <t>CAMARAS FOTOGRAFICAS Y DE VIDEO</t>
  </si>
  <si>
    <t>SISTEMAS DE AIRE ACONDICIONADO, CALEFACCIÓN Y DE REFRIGERACIÓN INDUSTRIAL Y COMERCIAL</t>
  </si>
  <si>
    <t>SERVICIOS DE LIMPIEZA Y MANEJO DE DESECHOS</t>
  </si>
  <si>
    <t>SOFTWARE</t>
  </si>
  <si>
    <t>PRESUPUESTO DE EGRESOS: TRANSFERENCIAS DESCENTRALIZADAS DEL AYUNTAMIENTO DE CULIACÁN                                                                                                                                                                                                                                                                                                                                       (PRODUCTO DE LO ESTIPULADO EN LA LEY DE ORDENAMIENTO TERRITORIAL Y DESARROLLO URBANO DEL ESTADO DE SINALOA EN SU ARTICULO 40 SEGUNDO PARRAFO CORRESPONDIENTE A "EL 3% POR LOS DERECHOS POR LA PRESTACIÓN DE SERVICIOS PÚBLICOS POR CONCEPTO DE  ALINEAMIENTO DE CALLES Y EXPEDICIÓN DE LICENCIAS PARA CONSTRUCCIÓN, RECONSTRUCCIÓN, REMODELACIÓN O DEMOLICIÓN DE EDIFICIOS".</t>
  </si>
  <si>
    <t>PRODUCTOS MINERALES NO METALICOS</t>
  </si>
  <si>
    <t>CEMENTO Y PRODUCTOS DE CONCRETO</t>
  </si>
  <si>
    <t>ARRENDAMIENTO DE ACTIVOS INTANGIBLES</t>
  </si>
  <si>
    <t>DIFUSION POR RADIO, TELEVISION Y OTROS MEDIOS DE MENSAJES SOBRE PROGRAMAS Y ACTIVIDADES GUBERNAMENTALES</t>
  </si>
  <si>
    <t>SERVICIOS INTEGRALES DE TRASLADO Y VIÁTICOS</t>
  </si>
  <si>
    <t>CONGRESOS Y CONVENCIONES</t>
  </si>
  <si>
    <t>MATERIAL ELÉCTRICO Y ELECTRÓNICO</t>
  </si>
  <si>
    <t>ARRENDAMIENTO DE TERRENOS</t>
  </si>
  <si>
    <t>VEHICULOS Y EQUIPO TERRESTRE</t>
  </si>
  <si>
    <t>LICENCIAS INFORMATICAS E INTELECTUALES</t>
  </si>
  <si>
    <t>OTROS MOBILIARIOS Y EQUIPOS DE ADMINISTRACION</t>
  </si>
  <si>
    <t>CAL, YESO Y PRODUCTOS DE YESO</t>
  </si>
  <si>
    <t>ARTICULOS METALICOS PARA LA CONSTRUCCION</t>
  </si>
  <si>
    <t>GASTOS POR AVALUO DE BIENES MUEBLES.</t>
  </si>
  <si>
    <t>PRESUPUESTO 2026</t>
  </si>
  <si>
    <t>INSTITUTO MUNICIPAL DE PLANEACIÓ DE ORDENAMIENTO TERRITORIAL  Y DESARROLLO URBANO DE CULIACAN, SINALOA</t>
  </si>
  <si>
    <t xml:space="preserve">      LEY DE INGRESOS: INSTITUTO MUNICIPAL DE  PLANEACIÓN DE ORDENAMIENTO TERRITORIAL Y DESARROLLO URBANO DE CULIACÁN,SINALOA ( INGRESOS ADICIONALES, EN APEGO AL ARTÍCULO 40 SEGUNDO PÁRRAFO DE LA LEY DE ORDENAMIENTO TERRITORIAL Y DESARROLLO URBANO DEL ESTADO DE SINALOA, DEL 3% POR LOS DERECHOS POR LA PRESTACIÓN DE SERVICIOS PÚBLICOS POR CONCEPTO DE  ALINEAMIENTO DE CALLES Y EXPEDICIÓN DE LICENCIAS PARA CONSTRUCCIÓN, RECONSTRUCCIÓN, REMODELACIÓN O DEMOLICIÓN DE EDIFICIOS).</t>
  </si>
  <si>
    <t>MATERIAL DE LIMPIEZA</t>
  </si>
  <si>
    <t>MATERIAL ELECTRICO Y ELECTRONICO</t>
  </si>
  <si>
    <t>CONSERVACION DEL EDIFICIO</t>
  </si>
  <si>
    <t>REMANENTE 2025, PROVENIENTE DE LAS TRANSFERENCIAS DESCENTRALIZADAS DEL AYUNTAMIENTO DE CULIACÁN</t>
  </si>
  <si>
    <t>g</t>
  </si>
  <si>
    <t>INTERESES GANADOS PARA EL PAGO DE PROYECTOS EJECUTIVOS 2026</t>
  </si>
  <si>
    <t>REMANENTE 2025/INTERESES GANADOS PARA EL PAGO DE PROYECTOS EJECUTIVOS</t>
  </si>
  <si>
    <t>REMANENTE  2025/FONDO 3% - ESTIPULADO EN LA LEY DE ORDENAMIENTO TERRITORIAL Y DESARROLLO URBANO DEL ESTADO DE SINALOA,  EN SU NUMERAL 40 PÁRRAFO SEGUNDO, PREVISTO EN EL FONDO QUE DISPONE EL PÁRRAFO SEGUNDO   DEL ART. 28 DE LA LEY DE OBRAS PÚBLICAS Y SERVICIOS RELACIONADOS CON LAS MISMAS DEL ESTADO DE SINALOA, SOBRE LAS OBRAS QUE EJECUTE EL MUNICIPIO.</t>
  </si>
  <si>
    <t>REMANENTE 2025/TRANSFERENCIAS DESCENTRALIZADAS DEL AYUNTAMIENTO DE CULIACÁN PARA EL PAGO DE PROYECTOS EJECUTIVOS</t>
  </si>
  <si>
    <t xml:space="preserve">SERVICIOS DE CONSULTORIA ADMINISTRATIVA Y TECNOLOGICOS DE LA INFORMACION </t>
  </si>
  <si>
    <t xml:space="preserve">REMANENTE 2025, PROVENIENTE DE LA VENTA DE VEHICULOS Y EQUIPO TERRESTRE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</si>
</sst>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 applyAlignment="1">
      <alignment horizontal="center"/>
    </xf>
    <xf numFmtId="4" fontId="2" fillId="6" borderId="2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2" fillId="5" borderId="14" xfId="0" applyNumberFormat="1" applyFont="1" applyFill="1" applyBorder="1" applyAlignment="1">
      <alignment horizontal="right" vertical="center"/>
    </xf>
    <xf numFmtId="4" fontId="2" fillId="5" borderId="14" xfId="0" applyNumberFormat="1" applyFont="1" applyFill="1" applyBorder="1" applyAlignment="1">
      <alignment horizontal="right" vertical="center" wrapText="1"/>
    </xf>
    <xf numFmtId="4" fontId="2" fillId="5" borderId="15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/>
    </xf>
    <xf numFmtId="4" fontId="2" fillId="6" borderId="14" xfId="0" applyNumberFormat="1" applyFont="1" applyFill="1" applyBorder="1" applyAlignment="1">
      <alignment horizontal="right" vertical="center"/>
    </xf>
    <xf numFmtId="4" fontId="2" fillId="6" borderId="14" xfId="0" applyNumberFormat="1" applyFont="1" applyFill="1" applyBorder="1" applyAlignment="1">
      <alignment horizontal="right" vertical="center" wrapText="1"/>
    </xf>
    <xf numFmtId="4" fontId="2" fillId="6" borderId="15" xfId="0" applyNumberFormat="1" applyFont="1" applyFill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8" borderId="12" xfId="0" applyNumberFormat="1" applyFont="1" applyFill="1" applyBorder="1" applyAlignment="1">
      <alignment horizontal="center" vertical="center" wrapText="1"/>
    </xf>
    <xf numFmtId="4" fontId="2" fillId="8" borderId="1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4" fontId="5" fillId="9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6" fillId="0" borderId="0" xfId="0" applyFont="1" applyAlignment="1"/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" fontId="5" fillId="1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/>
    <xf numFmtId="0" fontId="5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1" fillId="6" borderId="20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vertical="center" wrapText="1"/>
    </xf>
    <xf numFmtId="0" fontId="5" fillId="2" borderId="8" xfId="0" applyFont="1" applyFill="1" applyBorder="1" applyAlignment="1"/>
    <xf numFmtId="4" fontId="1" fillId="0" borderId="9" xfId="0" applyNumberFormat="1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4" fontId="5" fillId="9" borderId="3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" fillId="7" borderId="14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8" borderId="1" xfId="0" applyNumberFormat="1" applyFont="1" applyFill="1" applyBorder="1" applyAlignment="1">
      <alignment horizontal="right" vertical="center" wrapText="1"/>
    </xf>
    <xf numFmtId="4" fontId="2" fillId="8" borderId="7" xfId="0" applyNumberFormat="1" applyFont="1" applyFill="1" applyBorder="1" applyAlignment="1">
      <alignment horizontal="right" vertical="center" wrapText="1"/>
    </xf>
    <xf numFmtId="4" fontId="2" fillId="3" borderId="33" xfId="0" applyNumberFormat="1" applyFont="1" applyFill="1" applyBorder="1" applyAlignment="1">
      <alignment horizontal="right" vertical="center"/>
    </xf>
    <xf numFmtId="4" fontId="2" fillId="0" borderId="35" xfId="0" applyNumberFormat="1" applyFont="1" applyFill="1" applyBorder="1" applyAlignment="1">
      <alignment horizontal="right" vertical="center" wrapText="1"/>
    </xf>
    <xf numFmtId="4" fontId="2" fillId="0" borderId="36" xfId="0" applyNumberFormat="1" applyFont="1" applyFill="1" applyBorder="1" applyAlignment="1">
      <alignment horizontal="right" vertical="center" wrapText="1"/>
    </xf>
    <xf numFmtId="0" fontId="1" fillId="0" borderId="32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left" wrapText="1"/>
    </xf>
    <xf numFmtId="0" fontId="1" fillId="0" borderId="28" xfId="0" applyFont="1" applyFill="1" applyBorder="1" applyAlignment="1">
      <alignment horizontal="right"/>
    </xf>
    <xf numFmtId="0" fontId="1" fillId="0" borderId="28" xfId="0" applyFont="1" applyFill="1" applyBorder="1"/>
    <xf numFmtId="0" fontId="1" fillId="0" borderId="37" xfId="0" applyFont="1" applyFill="1" applyBorder="1"/>
    <xf numFmtId="4" fontId="1" fillId="0" borderId="0" xfId="0" applyNumberFormat="1" applyFont="1" applyAlignment="1">
      <alignment horizontal="right"/>
    </xf>
    <xf numFmtId="0" fontId="5" fillId="0" borderId="34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  <xf numFmtId="4" fontId="2" fillId="0" borderId="35" xfId="0" applyNumberFormat="1" applyFont="1" applyFill="1" applyBorder="1" applyAlignment="1">
      <alignment horizontal="right" vertical="center"/>
    </xf>
    <xf numFmtId="0" fontId="1" fillId="0" borderId="32" xfId="0" applyFont="1" applyBorder="1" applyAlignment="1">
      <alignment horizontal="center"/>
    </xf>
    <xf numFmtId="0" fontId="1" fillId="0" borderId="28" xfId="0" applyFont="1" applyBorder="1" applyAlignment="1">
      <alignment horizontal="left" wrapText="1"/>
    </xf>
    <xf numFmtId="0" fontId="1" fillId="0" borderId="28" xfId="0" applyFont="1" applyBorder="1" applyAlignment="1">
      <alignment horizontal="right"/>
    </xf>
    <xf numFmtId="0" fontId="1" fillId="0" borderId="28" xfId="0" applyFont="1" applyBorder="1"/>
    <xf numFmtId="0" fontId="1" fillId="0" borderId="37" xfId="0" applyFont="1" applyBorder="1"/>
    <xf numFmtId="0" fontId="1" fillId="5" borderId="1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 wrapText="1"/>
    </xf>
    <xf numFmtId="4" fontId="2" fillId="5" borderId="22" xfId="0" applyNumberFormat="1" applyFont="1" applyFill="1" applyBorder="1" applyAlignment="1">
      <alignment horizontal="right" vertical="center"/>
    </xf>
    <xf numFmtId="4" fontId="3" fillId="2" borderId="22" xfId="0" applyNumberFormat="1" applyFont="1" applyFill="1" applyBorder="1" applyAlignment="1">
      <alignment horizontal="right" vertical="center" wrapText="1"/>
    </xf>
    <xf numFmtId="4" fontId="3" fillId="2" borderId="23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/>
    <xf numFmtId="4" fontId="2" fillId="6" borderId="2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 wrapText="1"/>
    </xf>
    <xf numFmtId="0" fontId="2" fillId="8" borderId="39" xfId="0" applyFont="1" applyFill="1" applyBorder="1" applyAlignment="1">
      <alignment horizontal="left" vertical="center" wrapText="1"/>
    </xf>
    <xf numFmtId="0" fontId="2" fillId="8" borderId="40" xfId="0" applyFont="1" applyFill="1" applyBorder="1" applyAlignment="1">
      <alignment horizontal="left" vertical="center" wrapText="1"/>
    </xf>
    <xf numFmtId="0" fontId="2" fillId="8" borderId="41" xfId="0" applyFont="1" applyFill="1" applyBorder="1" applyAlignment="1">
      <alignment horizontal="left" vertical="center" wrapText="1"/>
    </xf>
    <xf numFmtId="4" fontId="2" fillId="9" borderId="3" xfId="0" applyNumberFormat="1" applyFont="1" applyFill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11" borderId="3" xfId="0" applyNumberFormat="1" applyFont="1" applyFill="1" applyBorder="1" applyAlignment="1">
      <alignment horizontal="right" vertical="center" wrapText="1"/>
    </xf>
    <xf numFmtId="4" fontId="3" fillId="11" borderId="11" xfId="0" applyNumberFormat="1" applyFont="1" applyFill="1" applyBorder="1" applyAlignment="1">
      <alignment horizontal="right" vertical="center" wrapText="1"/>
    </xf>
    <xf numFmtId="4" fontId="2" fillId="9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 wrapText="1"/>
    </xf>
    <xf numFmtId="4" fontId="3" fillId="11" borderId="2" xfId="0" applyNumberFormat="1" applyFont="1" applyFill="1" applyBorder="1" applyAlignment="1">
      <alignment horizontal="right" vertical="center" wrapText="1"/>
    </xf>
    <xf numFmtId="4" fontId="3" fillId="11" borderId="9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/>
    </xf>
    <xf numFmtId="4" fontId="1" fillId="11" borderId="2" xfId="0" applyNumberFormat="1" applyFont="1" applyFill="1" applyBorder="1" applyAlignment="1">
      <alignment horizontal="right" vertical="center"/>
    </xf>
    <xf numFmtId="4" fontId="1" fillId="11" borderId="9" xfId="0" applyNumberFormat="1" applyFont="1" applyFill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2" fillId="8" borderId="2" xfId="0" applyNumberFormat="1" applyFont="1" applyFill="1" applyBorder="1" applyAlignment="1">
      <alignment horizontal="right" vertical="center" wrapText="1"/>
    </xf>
    <xf numFmtId="4" fontId="2" fillId="8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/>
    </xf>
    <xf numFmtId="4" fontId="3" fillId="11" borderId="3" xfId="0" applyNumberFormat="1" applyFont="1" applyFill="1" applyBorder="1" applyAlignment="1">
      <alignment horizontal="right" vertical="center"/>
    </xf>
    <xf numFmtId="4" fontId="3" fillId="11" borderId="11" xfId="0" applyNumberFormat="1" applyFont="1" applyFill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5" fillId="2" borderId="8" xfId="0" applyFont="1" applyFill="1" applyBorder="1"/>
    <xf numFmtId="4" fontId="1" fillId="0" borderId="2" xfId="0" applyNumberFormat="1" applyFont="1" applyBorder="1"/>
    <xf numFmtId="4" fontId="1" fillId="0" borderId="9" xfId="0" applyNumberFormat="1" applyFont="1" applyBorder="1"/>
    <xf numFmtId="0" fontId="6" fillId="0" borderId="0" xfId="0" applyFont="1"/>
    <xf numFmtId="0" fontId="2" fillId="11" borderId="16" xfId="0" applyFont="1" applyFill="1" applyBorder="1" applyAlignment="1">
      <alignment horizontal="right" vertical="center" wrapText="1"/>
    </xf>
    <xf numFmtId="0" fontId="2" fillId="11" borderId="1" xfId="0" applyFont="1" applyFill="1" applyBorder="1" applyAlignment="1">
      <alignment horizontal="right" vertical="center" wrapText="1"/>
    </xf>
    <xf numFmtId="4" fontId="2" fillId="11" borderId="1" xfId="0" applyNumberFormat="1" applyFont="1" applyFill="1" applyBorder="1" applyAlignment="1">
      <alignment horizontal="right" vertical="center" wrapText="1"/>
    </xf>
    <xf numFmtId="4" fontId="2" fillId="11" borderId="7" xfId="0" applyNumberFormat="1" applyFont="1" applyFill="1" applyBorder="1" applyAlignment="1">
      <alignment horizontal="right" vertical="center" wrapText="1"/>
    </xf>
    <xf numFmtId="4" fontId="2" fillId="12" borderId="14" xfId="0" applyNumberFormat="1" applyFont="1" applyFill="1" applyBorder="1" applyAlignment="1">
      <alignment horizontal="right" vertical="center" wrapText="1"/>
    </xf>
    <xf numFmtId="4" fontId="2" fillId="12" borderId="1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0" fontId="1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vertical="center" wrapText="1"/>
    </xf>
    <xf numFmtId="4" fontId="2" fillId="0" borderId="18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/>
    </xf>
    <xf numFmtId="4" fontId="7" fillId="0" borderId="0" xfId="0" applyNumberFormat="1" applyFont="1" applyAlignment="1">
      <alignment horizontal="right"/>
    </xf>
    <xf numFmtId="0" fontId="1" fillId="0" borderId="18" xfId="0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8" fillId="0" borderId="0" xfId="0" applyFont="1"/>
    <xf numFmtId="0" fontId="2" fillId="0" borderId="0" xfId="0" applyFont="1" applyFill="1" applyAlignment="1">
      <alignment horizontal="right" vertical="center" wrapText="1"/>
    </xf>
    <xf numFmtId="4" fontId="2" fillId="0" borderId="0" xfId="0" applyNumberFormat="1" applyFont="1" applyFill="1" applyAlignment="1">
      <alignment horizontal="right" vertical="center" wrapText="1"/>
    </xf>
    <xf numFmtId="4" fontId="2" fillId="7" borderId="14" xfId="0" applyNumberFormat="1" applyFont="1" applyFill="1" applyBorder="1" applyAlignment="1">
      <alignment horizontal="right" vertical="center" wrapText="1"/>
    </xf>
    <xf numFmtId="4" fontId="2" fillId="7" borderId="33" xfId="0" applyNumberFormat="1" applyFont="1" applyFill="1" applyBorder="1" applyAlignment="1">
      <alignment horizontal="right" vertical="center"/>
    </xf>
    <xf numFmtId="4" fontId="2" fillId="7" borderId="38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4" fontId="2" fillId="10" borderId="2" xfId="0" applyNumberFormat="1" applyFont="1" applyFill="1" applyBorder="1" applyAlignment="1">
      <alignment horizontal="right" vertical="center"/>
    </xf>
    <xf numFmtId="0" fontId="2" fillId="9" borderId="20" xfId="0" applyFont="1" applyFill="1" applyBorder="1" applyAlignment="1">
      <alignment horizontal="left" vertical="center" wrapText="1"/>
    </xf>
    <xf numFmtId="0" fontId="2" fillId="9" borderId="14" xfId="0" applyFont="1" applyFill="1" applyBorder="1" applyAlignment="1">
      <alignment horizontal="left" vertical="center" wrapText="1"/>
    </xf>
    <xf numFmtId="0" fontId="2" fillId="9" borderId="15" xfId="0" applyFont="1" applyFill="1" applyBorder="1" applyAlignment="1">
      <alignment horizontal="left" vertical="center" wrapText="1"/>
    </xf>
    <xf numFmtId="0" fontId="2" fillId="8" borderId="8" xfId="0" applyFont="1" applyFill="1" applyBorder="1" applyAlignment="1">
      <alignment horizontal="right" vertical="center" wrapText="1"/>
    </xf>
    <xf numFmtId="0" fontId="2" fillId="8" borderId="2" xfId="0" applyFont="1" applyFill="1" applyBorder="1" applyAlignment="1">
      <alignment horizontal="right" vertical="center" wrapText="1"/>
    </xf>
    <xf numFmtId="0" fontId="5" fillId="7" borderId="20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2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8" borderId="30" xfId="0" applyFont="1" applyFill="1" applyBorder="1" applyAlignment="1">
      <alignment horizontal="right" vertical="center" wrapText="1"/>
    </xf>
    <xf numFmtId="0" fontId="2" fillId="8" borderId="31" xfId="0" applyFont="1" applyFill="1" applyBorder="1" applyAlignment="1">
      <alignment horizontal="righ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right" vertical="center" wrapText="1"/>
    </xf>
    <xf numFmtId="0" fontId="2" fillId="12" borderId="14" xfId="0" applyFont="1" applyFill="1" applyBorder="1" applyAlignment="1">
      <alignment horizontal="right" vertical="center" wrapText="1"/>
    </xf>
    <xf numFmtId="0" fontId="5" fillId="7" borderId="34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BB73D"/>
      <color rgb="FFE1D5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topLeftCell="A111" zoomScale="150" zoomScaleNormal="150" workbookViewId="0">
      <selection activeCell="C132" sqref="C132"/>
    </sheetView>
  </sheetViews>
  <sheetFormatPr baseColWidth="10" defaultColWidth="9.140625" defaultRowHeight="11.25" x14ac:dyDescent="0.2"/>
  <cols>
    <col min="1" max="1" width="7.140625" style="1" bestFit="1" customWidth="1"/>
    <col min="2" max="2" width="35.28515625" style="46" customWidth="1"/>
    <col min="3" max="3" width="10" style="47" bestFit="1" customWidth="1"/>
    <col min="4" max="5" width="10" style="44" bestFit="1" customWidth="1"/>
    <col min="6" max="6" width="8.7109375" style="44" bestFit="1" customWidth="1"/>
    <col min="7" max="7" width="9.28515625" style="44" bestFit="1" customWidth="1"/>
    <col min="8" max="12" width="8.7109375" style="44" bestFit="1" customWidth="1"/>
    <col min="13" max="15" width="7.85546875" style="44" bestFit="1" customWidth="1"/>
    <col min="16" max="16384" width="9.140625" style="44"/>
  </cols>
  <sheetData>
    <row r="1" spans="1:15" s="43" customFormat="1" ht="14.25" customHeight="1" x14ac:dyDescent="0.25">
      <c r="A1" s="189" t="s">
        <v>47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s="43" customFormat="1" x14ac:dyDescent="0.25">
      <c r="A2" s="189" t="s">
        <v>83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15" s="43" customFormat="1" ht="14.25" customHeight="1" thickBot="1" x14ac:dyDescent="0.3">
      <c r="A3" s="189" t="s">
        <v>84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5" ht="39.75" customHeight="1" thickBot="1" x14ac:dyDescent="0.25">
      <c r="A4" s="190" t="s">
        <v>85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2"/>
    </row>
    <row r="5" spans="1:15" x14ac:dyDescent="0.2">
      <c r="A5" s="57" t="s">
        <v>52</v>
      </c>
      <c r="B5" s="58" t="s">
        <v>53</v>
      </c>
      <c r="C5" s="58" t="s">
        <v>42</v>
      </c>
      <c r="D5" s="58" t="s">
        <v>2</v>
      </c>
      <c r="E5" s="58" t="s">
        <v>3</v>
      </c>
      <c r="F5" s="58" t="s">
        <v>4</v>
      </c>
      <c r="G5" s="58" t="s">
        <v>5</v>
      </c>
      <c r="H5" s="58" t="s">
        <v>6</v>
      </c>
      <c r="I5" s="58" t="s">
        <v>7</v>
      </c>
      <c r="J5" s="58" t="s">
        <v>8</v>
      </c>
      <c r="K5" s="58" t="s">
        <v>9</v>
      </c>
      <c r="L5" s="58" t="s">
        <v>10</v>
      </c>
      <c r="M5" s="58" t="s">
        <v>11</v>
      </c>
      <c r="N5" s="58" t="s">
        <v>12</v>
      </c>
      <c r="O5" s="59" t="s">
        <v>13</v>
      </c>
    </row>
    <row r="6" spans="1:15" ht="22.5" x14ac:dyDescent="0.2">
      <c r="A6" s="12">
        <v>1</v>
      </c>
      <c r="B6" s="10" t="s">
        <v>55</v>
      </c>
      <c r="C6" s="11">
        <f>SUM(D6:O6)</f>
        <v>1196700</v>
      </c>
      <c r="D6" s="11">
        <v>179589.45</v>
      </c>
      <c r="E6" s="11">
        <v>96024.36</v>
      </c>
      <c r="F6" s="11">
        <v>60320.45</v>
      </c>
      <c r="G6" s="11">
        <v>69805.97</v>
      </c>
      <c r="H6" s="11">
        <v>171265.21</v>
      </c>
      <c r="I6" s="11">
        <v>85724.83</v>
      </c>
      <c r="J6" s="11">
        <v>119303.43</v>
      </c>
      <c r="K6" s="11">
        <v>98065.1</v>
      </c>
      <c r="L6" s="11">
        <v>81482.570000000007</v>
      </c>
      <c r="M6" s="11">
        <v>80413.77</v>
      </c>
      <c r="N6" s="11">
        <v>82739.789999999994</v>
      </c>
      <c r="O6" s="13">
        <v>71965.070000000007</v>
      </c>
    </row>
    <row r="7" spans="1:15" ht="13.5" customHeight="1" x14ac:dyDescent="0.2">
      <c r="A7" s="12">
        <v>2</v>
      </c>
      <c r="B7" s="10" t="s">
        <v>54</v>
      </c>
      <c r="C7" s="11">
        <f>SUM(D7:O7)</f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3">
        <v>0</v>
      </c>
    </row>
    <row r="8" spans="1:15" ht="12" thickBot="1" x14ac:dyDescent="0.25">
      <c r="A8" s="52"/>
      <c r="B8" s="53" t="s">
        <v>42</v>
      </c>
      <c r="C8" s="35">
        <f>SUM(C6:C7)</f>
        <v>1196700</v>
      </c>
      <c r="D8" s="35">
        <f t="shared" ref="D8:O8" si="0">SUM(D6:D7)</f>
        <v>179589.45</v>
      </c>
      <c r="E8" s="35">
        <f t="shared" si="0"/>
        <v>96024.36</v>
      </c>
      <c r="F8" s="35">
        <f t="shared" si="0"/>
        <v>60320.45</v>
      </c>
      <c r="G8" s="35">
        <f t="shared" si="0"/>
        <v>69805.97</v>
      </c>
      <c r="H8" s="35">
        <f t="shared" si="0"/>
        <v>171265.21</v>
      </c>
      <c r="I8" s="35">
        <f t="shared" si="0"/>
        <v>85724.83</v>
      </c>
      <c r="J8" s="35">
        <f t="shared" si="0"/>
        <v>119303.43</v>
      </c>
      <c r="K8" s="35">
        <f t="shared" si="0"/>
        <v>98065.1</v>
      </c>
      <c r="L8" s="35">
        <f t="shared" si="0"/>
        <v>81482.570000000007</v>
      </c>
      <c r="M8" s="35">
        <f t="shared" si="0"/>
        <v>80413.77</v>
      </c>
      <c r="N8" s="35">
        <f t="shared" si="0"/>
        <v>82739.789999999994</v>
      </c>
      <c r="O8" s="36">
        <f t="shared" si="0"/>
        <v>71965.070000000007</v>
      </c>
    </row>
    <row r="9" spans="1:15" ht="7.5" customHeight="1" thickBot="1" x14ac:dyDescent="0.25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</row>
    <row r="10" spans="1:15" ht="51.75" customHeight="1" x14ac:dyDescent="0.2">
      <c r="A10" s="195" t="s">
        <v>68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7"/>
    </row>
    <row r="11" spans="1:15" ht="14.25" customHeight="1" x14ac:dyDescent="0.2">
      <c r="A11" s="50" t="s">
        <v>0</v>
      </c>
      <c r="B11" s="49" t="s">
        <v>1</v>
      </c>
      <c r="C11" s="49" t="s">
        <v>42</v>
      </c>
      <c r="D11" s="49" t="s">
        <v>2</v>
      </c>
      <c r="E11" s="49" t="s">
        <v>3</v>
      </c>
      <c r="F11" s="49" t="s">
        <v>4</v>
      </c>
      <c r="G11" s="49" t="s">
        <v>5</v>
      </c>
      <c r="H11" s="49" t="s">
        <v>6</v>
      </c>
      <c r="I11" s="49" t="s">
        <v>7</v>
      </c>
      <c r="J11" s="49" t="s">
        <v>8</v>
      </c>
      <c r="K11" s="49" t="s">
        <v>9</v>
      </c>
      <c r="L11" s="49" t="s">
        <v>10</v>
      </c>
      <c r="M11" s="49" t="s">
        <v>11</v>
      </c>
      <c r="N11" s="49" t="s">
        <v>12</v>
      </c>
      <c r="O11" s="51" t="s">
        <v>13</v>
      </c>
    </row>
    <row r="12" spans="1:15" ht="14.25" customHeight="1" x14ac:dyDescent="0.2">
      <c r="A12" s="55"/>
      <c r="B12" s="54" t="s">
        <v>14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4"/>
    </row>
    <row r="13" spans="1:15" ht="14.25" customHeight="1" thickBot="1" x14ac:dyDescent="0.25">
      <c r="A13" s="107"/>
      <c r="B13" s="108" t="s">
        <v>15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6"/>
    </row>
    <row r="14" spans="1:15" s="43" customFormat="1" x14ac:dyDescent="0.25">
      <c r="A14" s="109">
        <v>211001</v>
      </c>
      <c r="B14" s="110" t="s">
        <v>16</v>
      </c>
      <c r="C14" s="111">
        <f t="shared" ref="C14:C25" si="1">SUM(D14:O14)</f>
        <v>42339.040000000001</v>
      </c>
      <c r="D14" s="112">
        <v>5000</v>
      </c>
      <c r="E14" s="112">
        <v>3000</v>
      </c>
      <c r="F14" s="112">
        <v>3000</v>
      </c>
      <c r="G14" s="112">
        <v>3000</v>
      </c>
      <c r="H14" s="112">
        <v>3000</v>
      </c>
      <c r="I14" s="112">
        <v>3000</v>
      </c>
      <c r="J14" s="112">
        <v>3400</v>
      </c>
      <c r="K14" s="112">
        <v>3039.04</v>
      </c>
      <c r="L14" s="112">
        <v>3500</v>
      </c>
      <c r="M14" s="112">
        <v>3400</v>
      </c>
      <c r="N14" s="112">
        <v>4000</v>
      </c>
      <c r="O14" s="113">
        <v>5000</v>
      </c>
    </row>
    <row r="15" spans="1:15" s="43" customFormat="1" x14ac:dyDescent="0.25">
      <c r="A15" s="14">
        <v>212001</v>
      </c>
      <c r="B15" s="8" t="s">
        <v>17</v>
      </c>
      <c r="C15" s="3">
        <f t="shared" si="1"/>
        <v>3400</v>
      </c>
      <c r="D15" s="6">
        <v>500</v>
      </c>
      <c r="E15" s="6">
        <v>100</v>
      </c>
      <c r="F15" s="6">
        <v>100</v>
      </c>
      <c r="G15" s="6">
        <v>100</v>
      </c>
      <c r="H15" s="6">
        <v>350</v>
      </c>
      <c r="I15" s="6">
        <v>100</v>
      </c>
      <c r="J15" s="6">
        <v>800</v>
      </c>
      <c r="K15" s="6">
        <v>350</v>
      </c>
      <c r="L15" s="6">
        <v>100</v>
      </c>
      <c r="M15" s="6">
        <v>200</v>
      </c>
      <c r="N15" s="6">
        <v>200</v>
      </c>
      <c r="O15" s="15">
        <v>500</v>
      </c>
    </row>
    <row r="16" spans="1:15" s="43" customFormat="1" x14ac:dyDescent="0.25">
      <c r="A16" s="14">
        <v>214010</v>
      </c>
      <c r="B16" s="8" t="s">
        <v>18</v>
      </c>
      <c r="C16" s="3">
        <f t="shared" si="1"/>
        <v>10000</v>
      </c>
      <c r="D16" s="6">
        <v>2000</v>
      </c>
      <c r="E16" s="6">
        <v>500</v>
      </c>
      <c r="F16" s="6">
        <v>1000</v>
      </c>
      <c r="G16" s="6">
        <v>500</v>
      </c>
      <c r="H16" s="6">
        <v>1000</v>
      </c>
      <c r="I16" s="6">
        <v>1000</v>
      </c>
      <c r="J16" s="6">
        <v>1000</v>
      </c>
      <c r="K16" s="6">
        <v>1000</v>
      </c>
      <c r="L16" s="6">
        <v>500</v>
      </c>
      <c r="M16" s="6">
        <v>500</v>
      </c>
      <c r="N16" s="6">
        <v>500</v>
      </c>
      <c r="O16" s="15">
        <v>500</v>
      </c>
    </row>
    <row r="17" spans="1:15" s="45" customFormat="1" ht="15" customHeight="1" x14ac:dyDescent="0.25">
      <c r="A17" s="14">
        <v>215001</v>
      </c>
      <c r="B17" s="8" t="s">
        <v>51</v>
      </c>
      <c r="C17" s="4">
        <f t="shared" si="1"/>
        <v>8608.36</v>
      </c>
      <c r="D17" s="6">
        <v>2000</v>
      </c>
      <c r="E17" s="6">
        <v>1108.3599999999999</v>
      </c>
      <c r="F17" s="6">
        <v>0</v>
      </c>
      <c r="G17" s="6">
        <v>500</v>
      </c>
      <c r="H17" s="6">
        <v>0</v>
      </c>
      <c r="I17" s="6">
        <v>0</v>
      </c>
      <c r="J17" s="6">
        <v>2500</v>
      </c>
      <c r="K17" s="6">
        <v>0</v>
      </c>
      <c r="L17" s="6">
        <v>0</v>
      </c>
      <c r="M17" s="6">
        <v>2500</v>
      </c>
      <c r="N17" s="6">
        <v>0</v>
      </c>
      <c r="O17" s="15">
        <v>0</v>
      </c>
    </row>
    <row r="18" spans="1:15" s="43" customFormat="1" x14ac:dyDescent="0.25">
      <c r="A18" s="14">
        <v>216001</v>
      </c>
      <c r="B18" s="8" t="s">
        <v>44</v>
      </c>
      <c r="C18" s="3">
        <f t="shared" si="1"/>
        <v>7300</v>
      </c>
      <c r="D18" s="6">
        <v>600</v>
      </c>
      <c r="E18" s="6">
        <v>600</v>
      </c>
      <c r="F18" s="6">
        <v>600</v>
      </c>
      <c r="G18" s="6">
        <v>600</v>
      </c>
      <c r="H18" s="6">
        <v>600</v>
      </c>
      <c r="I18" s="6">
        <v>500</v>
      </c>
      <c r="J18" s="6">
        <v>1000</v>
      </c>
      <c r="K18" s="6">
        <v>600</v>
      </c>
      <c r="L18" s="6">
        <v>600</v>
      </c>
      <c r="M18" s="6">
        <v>500</v>
      </c>
      <c r="N18" s="6">
        <v>500</v>
      </c>
      <c r="O18" s="15">
        <v>600</v>
      </c>
    </row>
    <row r="19" spans="1:15" s="43" customFormat="1" x14ac:dyDescent="0.25">
      <c r="A19" s="14">
        <v>221002</v>
      </c>
      <c r="B19" s="8" t="s">
        <v>19</v>
      </c>
      <c r="C19" s="3">
        <f t="shared" si="1"/>
        <v>65200</v>
      </c>
      <c r="D19" s="6">
        <v>4000</v>
      </c>
      <c r="E19" s="6">
        <v>2000</v>
      </c>
      <c r="F19" s="6">
        <v>1500</v>
      </c>
      <c r="G19" s="6">
        <v>1200</v>
      </c>
      <c r="H19" s="6">
        <v>8000</v>
      </c>
      <c r="I19" s="6">
        <v>3500</v>
      </c>
      <c r="J19" s="6">
        <v>10000</v>
      </c>
      <c r="K19" s="6">
        <v>5000</v>
      </c>
      <c r="L19" s="6">
        <v>5000</v>
      </c>
      <c r="M19" s="6">
        <v>8000</v>
      </c>
      <c r="N19" s="6">
        <v>8000</v>
      </c>
      <c r="O19" s="15">
        <v>9000</v>
      </c>
    </row>
    <row r="20" spans="1:15" s="43" customFormat="1" ht="22.5" x14ac:dyDescent="0.25">
      <c r="A20" s="14">
        <v>223001</v>
      </c>
      <c r="B20" s="8" t="s">
        <v>61</v>
      </c>
      <c r="C20" s="3">
        <f t="shared" si="1"/>
        <v>6300.45</v>
      </c>
      <c r="D20" s="6">
        <v>300</v>
      </c>
      <c r="E20" s="6">
        <v>300</v>
      </c>
      <c r="F20" s="6">
        <v>300.45</v>
      </c>
      <c r="G20" s="6">
        <v>300</v>
      </c>
      <c r="H20" s="6">
        <v>300</v>
      </c>
      <c r="I20" s="6">
        <v>300</v>
      </c>
      <c r="J20" s="6">
        <v>2000</v>
      </c>
      <c r="K20" s="6">
        <v>300</v>
      </c>
      <c r="L20" s="6">
        <v>300</v>
      </c>
      <c r="M20" s="6">
        <v>300</v>
      </c>
      <c r="N20" s="6">
        <v>300</v>
      </c>
      <c r="O20" s="15">
        <v>1300</v>
      </c>
    </row>
    <row r="21" spans="1:15" s="43" customFormat="1" x14ac:dyDescent="0.25">
      <c r="A21" s="14">
        <v>241001</v>
      </c>
      <c r="B21" s="8" t="s">
        <v>69</v>
      </c>
      <c r="C21" s="3">
        <f t="shared" si="1"/>
        <v>6044.71</v>
      </c>
      <c r="D21" s="6">
        <v>500</v>
      </c>
      <c r="E21" s="6">
        <v>500</v>
      </c>
      <c r="F21" s="6">
        <v>0</v>
      </c>
      <c r="G21" s="6">
        <v>489.97</v>
      </c>
      <c r="H21" s="6">
        <v>500</v>
      </c>
      <c r="I21" s="6">
        <v>500</v>
      </c>
      <c r="J21" s="6">
        <v>500</v>
      </c>
      <c r="K21" s="6">
        <v>1000</v>
      </c>
      <c r="L21" s="6">
        <v>500</v>
      </c>
      <c r="M21" s="6">
        <v>500</v>
      </c>
      <c r="N21" s="6">
        <v>500</v>
      </c>
      <c r="O21" s="15">
        <v>554.74</v>
      </c>
    </row>
    <row r="22" spans="1:15" s="43" customFormat="1" x14ac:dyDescent="0.25">
      <c r="A22" s="14">
        <v>242001</v>
      </c>
      <c r="B22" s="8" t="s">
        <v>70</v>
      </c>
      <c r="C22" s="3">
        <f t="shared" si="1"/>
        <v>10205.1</v>
      </c>
      <c r="D22" s="6">
        <v>1000</v>
      </c>
      <c r="E22" s="6">
        <v>500</v>
      </c>
      <c r="F22" s="6">
        <v>1000</v>
      </c>
      <c r="G22" s="6">
        <v>1000</v>
      </c>
      <c r="H22" s="6">
        <v>1000</v>
      </c>
      <c r="I22" s="6">
        <v>1000</v>
      </c>
      <c r="J22" s="6">
        <v>1000</v>
      </c>
      <c r="K22" s="6">
        <v>1000</v>
      </c>
      <c r="L22" s="6">
        <v>1000</v>
      </c>
      <c r="M22" s="6">
        <v>705.1</v>
      </c>
      <c r="N22" s="6">
        <v>500</v>
      </c>
      <c r="O22" s="15">
        <v>500</v>
      </c>
    </row>
    <row r="23" spans="1:15" s="43" customFormat="1" x14ac:dyDescent="0.2">
      <c r="A23" s="14">
        <v>243001</v>
      </c>
      <c r="B23" s="114" t="s">
        <v>80</v>
      </c>
      <c r="C23" s="3">
        <f t="shared" si="1"/>
        <v>17000</v>
      </c>
      <c r="D23" s="6">
        <v>1000</v>
      </c>
      <c r="E23" s="6">
        <v>2000</v>
      </c>
      <c r="F23" s="6">
        <v>0</v>
      </c>
      <c r="G23" s="6">
        <v>1000</v>
      </c>
      <c r="H23" s="6">
        <v>2000</v>
      </c>
      <c r="I23" s="6">
        <v>0</v>
      </c>
      <c r="J23" s="6">
        <v>2000</v>
      </c>
      <c r="K23" s="6">
        <v>1000</v>
      </c>
      <c r="L23" s="6">
        <v>1000</v>
      </c>
      <c r="M23" s="6">
        <v>2000</v>
      </c>
      <c r="N23" s="6">
        <v>3000</v>
      </c>
      <c r="O23" s="15">
        <v>2000</v>
      </c>
    </row>
    <row r="24" spans="1:15" s="43" customFormat="1" x14ac:dyDescent="0.25">
      <c r="A24" s="14">
        <v>246001</v>
      </c>
      <c r="B24" s="8" t="s">
        <v>75</v>
      </c>
      <c r="C24" s="3">
        <f t="shared" si="1"/>
        <v>11500</v>
      </c>
      <c r="D24" s="6">
        <v>1000</v>
      </c>
      <c r="E24" s="6">
        <v>500</v>
      </c>
      <c r="F24" s="6">
        <v>1000</v>
      </c>
      <c r="G24" s="6">
        <v>1000</v>
      </c>
      <c r="H24" s="6">
        <v>1000</v>
      </c>
      <c r="I24" s="6">
        <v>1000</v>
      </c>
      <c r="J24" s="6">
        <v>1000</v>
      </c>
      <c r="K24" s="6">
        <v>1000</v>
      </c>
      <c r="L24" s="6">
        <v>1000</v>
      </c>
      <c r="M24" s="6">
        <v>1000</v>
      </c>
      <c r="N24" s="6">
        <v>1000</v>
      </c>
      <c r="O24" s="15">
        <v>1000</v>
      </c>
    </row>
    <row r="25" spans="1:15" s="43" customFormat="1" ht="22.5" x14ac:dyDescent="0.25">
      <c r="A25" s="14">
        <v>247001</v>
      </c>
      <c r="B25" s="8" t="s">
        <v>81</v>
      </c>
      <c r="C25" s="3">
        <f t="shared" si="1"/>
        <v>6000</v>
      </c>
      <c r="D25" s="6">
        <v>1000</v>
      </c>
      <c r="E25" s="6">
        <v>500</v>
      </c>
      <c r="F25" s="6">
        <v>0</v>
      </c>
      <c r="G25" s="6">
        <v>0</v>
      </c>
      <c r="H25" s="6">
        <v>500</v>
      </c>
      <c r="I25" s="6">
        <v>0</v>
      </c>
      <c r="J25" s="6">
        <v>2000</v>
      </c>
      <c r="K25" s="6">
        <v>0</v>
      </c>
      <c r="L25" s="6">
        <v>1000</v>
      </c>
      <c r="M25" s="6">
        <v>0</v>
      </c>
      <c r="N25" s="6">
        <v>1000</v>
      </c>
      <c r="O25" s="15">
        <v>0</v>
      </c>
    </row>
    <row r="26" spans="1:15" s="43" customFormat="1" x14ac:dyDescent="0.25">
      <c r="A26" s="14">
        <v>249002</v>
      </c>
      <c r="B26" s="8" t="s">
        <v>20</v>
      </c>
      <c r="C26" s="3">
        <f t="shared" ref="C26:C36" si="2">SUM(D26:O26)</f>
        <v>40406.94</v>
      </c>
      <c r="D26" s="6">
        <v>3500</v>
      </c>
      <c r="E26" s="6">
        <v>5000</v>
      </c>
      <c r="F26" s="6">
        <v>1904</v>
      </c>
      <c r="G26" s="6">
        <v>1000</v>
      </c>
      <c r="H26" s="6">
        <v>5000</v>
      </c>
      <c r="I26" s="6">
        <v>4000</v>
      </c>
      <c r="J26" s="6">
        <v>8002.94</v>
      </c>
      <c r="K26" s="6">
        <v>2000</v>
      </c>
      <c r="L26" s="6">
        <v>4000</v>
      </c>
      <c r="M26" s="6">
        <v>2000</v>
      </c>
      <c r="N26" s="6">
        <v>2000</v>
      </c>
      <c r="O26" s="15">
        <v>2000</v>
      </c>
    </row>
    <row r="27" spans="1:15" s="45" customFormat="1" ht="22.5" x14ac:dyDescent="0.25">
      <c r="A27" s="14">
        <v>253001</v>
      </c>
      <c r="B27" s="8" t="s">
        <v>50</v>
      </c>
      <c r="C27" s="4">
        <f t="shared" si="2"/>
        <v>2308</v>
      </c>
      <c r="D27" s="6">
        <v>200</v>
      </c>
      <c r="E27" s="6">
        <v>200</v>
      </c>
      <c r="F27" s="6">
        <v>200</v>
      </c>
      <c r="G27" s="6">
        <v>100</v>
      </c>
      <c r="H27" s="6">
        <v>0</v>
      </c>
      <c r="I27" s="6">
        <v>408</v>
      </c>
      <c r="J27" s="6">
        <v>200</v>
      </c>
      <c r="K27" s="6">
        <v>200</v>
      </c>
      <c r="L27" s="6">
        <v>200</v>
      </c>
      <c r="M27" s="6">
        <v>200</v>
      </c>
      <c r="N27" s="6">
        <v>200</v>
      </c>
      <c r="O27" s="15">
        <v>200</v>
      </c>
    </row>
    <row r="28" spans="1:15" s="45" customFormat="1" ht="33.75" x14ac:dyDescent="0.25">
      <c r="A28" s="14">
        <v>254001</v>
      </c>
      <c r="B28" s="8" t="s">
        <v>49</v>
      </c>
      <c r="C28" s="4">
        <f t="shared" si="2"/>
        <v>2500</v>
      </c>
      <c r="D28" s="6">
        <v>100</v>
      </c>
      <c r="E28" s="6">
        <v>100</v>
      </c>
      <c r="F28" s="6">
        <v>100</v>
      </c>
      <c r="G28" s="6">
        <v>100</v>
      </c>
      <c r="H28" s="6">
        <v>100</v>
      </c>
      <c r="I28" s="6">
        <v>1000</v>
      </c>
      <c r="J28" s="6">
        <v>500</v>
      </c>
      <c r="K28" s="6">
        <v>100</v>
      </c>
      <c r="L28" s="6">
        <v>100</v>
      </c>
      <c r="M28" s="6">
        <v>100</v>
      </c>
      <c r="N28" s="6">
        <v>100</v>
      </c>
      <c r="O28" s="15">
        <v>100</v>
      </c>
    </row>
    <row r="29" spans="1:15" s="43" customFormat="1" x14ac:dyDescent="0.25">
      <c r="A29" s="14">
        <v>261001</v>
      </c>
      <c r="B29" s="8" t="s">
        <v>21</v>
      </c>
      <c r="C29" s="3">
        <f t="shared" si="2"/>
        <v>60000</v>
      </c>
      <c r="D29" s="6">
        <v>5000</v>
      </c>
      <c r="E29" s="6">
        <v>5000</v>
      </c>
      <c r="F29" s="6">
        <v>5000</v>
      </c>
      <c r="G29" s="6">
        <v>5000</v>
      </c>
      <c r="H29" s="6">
        <v>5000</v>
      </c>
      <c r="I29" s="6">
        <v>5000</v>
      </c>
      <c r="J29" s="6">
        <v>5000</v>
      </c>
      <c r="K29" s="6">
        <v>5000</v>
      </c>
      <c r="L29" s="6">
        <v>5000</v>
      </c>
      <c r="M29" s="6">
        <v>5000</v>
      </c>
      <c r="N29" s="6">
        <v>5000</v>
      </c>
      <c r="O29" s="15">
        <v>5000</v>
      </c>
    </row>
    <row r="30" spans="1:15" s="43" customFormat="1" x14ac:dyDescent="0.25">
      <c r="A30" s="14">
        <v>271001</v>
      </c>
      <c r="B30" s="8" t="s">
        <v>22</v>
      </c>
      <c r="C30" s="3">
        <f t="shared" si="2"/>
        <v>33189.449999999997</v>
      </c>
      <c r="D30" s="6">
        <v>17089.45</v>
      </c>
      <c r="E30" s="6">
        <v>16100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15">
        <v>0</v>
      </c>
    </row>
    <row r="31" spans="1:15" s="43" customFormat="1" ht="22.5" x14ac:dyDescent="0.25">
      <c r="A31" s="14">
        <v>272001</v>
      </c>
      <c r="B31" s="8" t="s">
        <v>56</v>
      </c>
      <c r="C31" s="3">
        <f t="shared" si="2"/>
        <v>2600</v>
      </c>
      <c r="D31" s="6">
        <v>0</v>
      </c>
      <c r="E31" s="6">
        <v>100</v>
      </c>
      <c r="F31" s="6">
        <v>0</v>
      </c>
      <c r="G31" s="6">
        <v>100</v>
      </c>
      <c r="H31" s="6">
        <v>100</v>
      </c>
      <c r="I31" s="6">
        <v>1500</v>
      </c>
      <c r="J31" s="6">
        <v>100</v>
      </c>
      <c r="K31" s="6">
        <v>100</v>
      </c>
      <c r="L31" s="6">
        <v>200</v>
      </c>
      <c r="M31" s="6">
        <v>0</v>
      </c>
      <c r="N31" s="6">
        <v>200</v>
      </c>
      <c r="O31" s="15">
        <v>200</v>
      </c>
    </row>
    <row r="32" spans="1:15" s="43" customFormat="1" x14ac:dyDescent="0.25">
      <c r="A32" s="14">
        <v>291001</v>
      </c>
      <c r="B32" s="8" t="s">
        <v>23</v>
      </c>
      <c r="C32" s="3">
        <f t="shared" si="2"/>
        <v>6800</v>
      </c>
      <c r="D32" s="6">
        <v>0</v>
      </c>
      <c r="E32" s="6">
        <v>200</v>
      </c>
      <c r="F32" s="6">
        <v>200</v>
      </c>
      <c r="G32" s="6">
        <v>200</v>
      </c>
      <c r="H32" s="6">
        <v>200</v>
      </c>
      <c r="I32" s="6">
        <v>400</v>
      </c>
      <c r="J32" s="6">
        <v>1500</v>
      </c>
      <c r="K32" s="6">
        <v>300</v>
      </c>
      <c r="L32" s="6">
        <v>800</v>
      </c>
      <c r="M32" s="6">
        <v>1000</v>
      </c>
      <c r="N32" s="6">
        <v>1000</v>
      </c>
      <c r="O32" s="15">
        <v>1000</v>
      </c>
    </row>
    <row r="33" spans="1:15" s="43" customFormat="1" ht="22.5" x14ac:dyDescent="0.25">
      <c r="A33" s="14">
        <v>292001</v>
      </c>
      <c r="B33" s="8" t="s">
        <v>57</v>
      </c>
      <c r="C33" s="3">
        <f t="shared" si="2"/>
        <v>3100</v>
      </c>
      <c r="D33" s="6">
        <v>0</v>
      </c>
      <c r="E33" s="6">
        <v>200</v>
      </c>
      <c r="F33" s="6">
        <v>200</v>
      </c>
      <c r="G33" s="6">
        <v>200</v>
      </c>
      <c r="H33" s="6">
        <v>200</v>
      </c>
      <c r="I33" s="6">
        <v>200</v>
      </c>
      <c r="J33" s="6">
        <v>1500</v>
      </c>
      <c r="K33" s="6">
        <v>200</v>
      </c>
      <c r="L33" s="6">
        <v>100</v>
      </c>
      <c r="M33" s="6">
        <v>100</v>
      </c>
      <c r="N33" s="6">
        <v>100</v>
      </c>
      <c r="O33" s="15">
        <v>100</v>
      </c>
    </row>
    <row r="34" spans="1:15" s="43" customFormat="1" ht="22.5" x14ac:dyDescent="0.25">
      <c r="A34" s="14">
        <v>293001</v>
      </c>
      <c r="B34" s="8" t="s">
        <v>43</v>
      </c>
      <c r="C34" s="3">
        <f t="shared" si="2"/>
        <v>2600</v>
      </c>
      <c r="D34" s="6">
        <v>0</v>
      </c>
      <c r="E34" s="6">
        <v>100</v>
      </c>
      <c r="F34" s="6">
        <v>100</v>
      </c>
      <c r="G34" s="6">
        <v>100</v>
      </c>
      <c r="H34" s="6">
        <v>100</v>
      </c>
      <c r="I34" s="6">
        <v>100</v>
      </c>
      <c r="J34" s="6">
        <v>1500</v>
      </c>
      <c r="K34" s="6">
        <v>100</v>
      </c>
      <c r="L34" s="6">
        <v>100</v>
      </c>
      <c r="M34" s="6">
        <v>100</v>
      </c>
      <c r="N34" s="6">
        <v>100</v>
      </c>
      <c r="O34" s="15">
        <v>200</v>
      </c>
    </row>
    <row r="35" spans="1:15" s="43" customFormat="1" ht="33.75" x14ac:dyDescent="0.25">
      <c r="A35" s="14">
        <v>294001</v>
      </c>
      <c r="B35" s="8" t="s">
        <v>45</v>
      </c>
      <c r="C35" s="3">
        <f t="shared" si="2"/>
        <v>11000</v>
      </c>
      <c r="D35" s="6">
        <v>0</v>
      </c>
      <c r="E35" s="6">
        <v>0</v>
      </c>
      <c r="F35" s="6">
        <v>1000</v>
      </c>
      <c r="G35" s="6">
        <v>0</v>
      </c>
      <c r="H35" s="6">
        <v>2000</v>
      </c>
      <c r="I35" s="6">
        <v>2000</v>
      </c>
      <c r="J35" s="6">
        <v>1000</v>
      </c>
      <c r="K35" s="6">
        <v>1000</v>
      </c>
      <c r="L35" s="6">
        <v>1000</v>
      </c>
      <c r="M35" s="6">
        <v>1000</v>
      </c>
      <c r="N35" s="6">
        <v>1000</v>
      </c>
      <c r="O35" s="15">
        <v>1000</v>
      </c>
    </row>
    <row r="36" spans="1:15" s="45" customFormat="1" ht="23.25" thickBot="1" x14ac:dyDescent="0.3">
      <c r="A36" s="20">
        <v>296001</v>
      </c>
      <c r="B36" s="9" t="s">
        <v>48</v>
      </c>
      <c r="C36" s="21">
        <f t="shared" si="2"/>
        <v>18000</v>
      </c>
      <c r="D36" s="22">
        <v>1500</v>
      </c>
      <c r="E36" s="22">
        <v>0</v>
      </c>
      <c r="F36" s="22">
        <v>1000</v>
      </c>
      <c r="G36" s="22">
        <v>1000</v>
      </c>
      <c r="H36" s="22">
        <v>2000</v>
      </c>
      <c r="I36" s="22">
        <v>2000</v>
      </c>
      <c r="J36" s="22">
        <v>3500</v>
      </c>
      <c r="K36" s="22">
        <v>2000</v>
      </c>
      <c r="L36" s="22">
        <v>1500</v>
      </c>
      <c r="M36" s="22">
        <v>2500</v>
      </c>
      <c r="N36" s="22">
        <v>500</v>
      </c>
      <c r="O36" s="23">
        <v>500</v>
      </c>
    </row>
    <row r="37" spans="1:15" s="43" customFormat="1" ht="12" thickBot="1" x14ac:dyDescent="0.3">
      <c r="A37" s="207" t="s">
        <v>42</v>
      </c>
      <c r="B37" s="208"/>
      <c r="C37" s="25">
        <f>SUM(C14:C36)</f>
        <v>376402.05</v>
      </c>
      <c r="D37" s="26">
        <f t="shared" ref="D37:O37" si="3">SUM(D14:D36)</f>
        <v>46289.45</v>
      </c>
      <c r="E37" s="26">
        <f t="shared" si="3"/>
        <v>38608.36</v>
      </c>
      <c r="F37" s="26">
        <f t="shared" si="3"/>
        <v>18204.45</v>
      </c>
      <c r="G37" s="26">
        <f t="shared" si="3"/>
        <v>17489.97</v>
      </c>
      <c r="H37" s="26">
        <f t="shared" si="3"/>
        <v>32950</v>
      </c>
      <c r="I37" s="26">
        <f t="shared" si="3"/>
        <v>27508</v>
      </c>
      <c r="J37" s="26">
        <f t="shared" si="3"/>
        <v>50002.94</v>
      </c>
      <c r="K37" s="26">
        <f t="shared" si="3"/>
        <v>25289.040000000001</v>
      </c>
      <c r="L37" s="26">
        <f t="shared" si="3"/>
        <v>27500</v>
      </c>
      <c r="M37" s="26">
        <f t="shared" si="3"/>
        <v>31605.1</v>
      </c>
      <c r="N37" s="26">
        <f t="shared" si="3"/>
        <v>29700</v>
      </c>
      <c r="O37" s="27">
        <f t="shared" si="3"/>
        <v>31254.74</v>
      </c>
    </row>
    <row r="38" spans="1:15" s="43" customFormat="1" x14ac:dyDescent="0.25">
      <c r="A38" s="56"/>
      <c r="B38" s="56"/>
      <c r="C38" s="19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s="43" customFormat="1" x14ac:dyDescent="0.25">
      <c r="A39" s="56"/>
      <c r="B39" s="56"/>
      <c r="C39" s="19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s="43" customFormat="1" x14ac:dyDescent="0.25">
      <c r="A40" s="56"/>
      <c r="B40" s="56"/>
      <c r="C40" s="19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s="43" customFormat="1" x14ac:dyDescent="0.25">
      <c r="A41" s="56"/>
      <c r="B41" s="56"/>
      <c r="C41" s="19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s="43" customFormat="1" x14ac:dyDescent="0.25">
      <c r="A42" s="56"/>
      <c r="B42" s="56"/>
      <c r="C42" s="19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s="43" customFormat="1" ht="12" thickBot="1" x14ac:dyDescent="0.3">
      <c r="A43" s="56"/>
      <c r="B43" s="56"/>
      <c r="C43" s="19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s="43" customFormat="1" ht="12" thickBot="1" x14ac:dyDescent="0.3">
      <c r="A44" s="66"/>
      <c r="B44" s="67" t="s">
        <v>24</v>
      </c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10"/>
    </row>
    <row r="45" spans="1:15" s="43" customFormat="1" x14ac:dyDescent="0.25">
      <c r="A45" s="16">
        <v>313001</v>
      </c>
      <c r="B45" s="7" t="s">
        <v>25</v>
      </c>
      <c r="C45" s="17">
        <f t="shared" ref="C45:C71" si="4">SUM(D45:O45)</f>
        <v>18400</v>
      </c>
      <c r="D45" s="5">
        <v>3400</v>
      </c>
      <c r="E45" s="5">
        <v>3500</v>
      </c>
      <c r="F45" s="5">
        <v>3000</v>
      </c>
      <c r="G45" s="5">
        <v>2000</v>
      </c>
      <c r="H45" s="5">
        <v>2000</v>
      </c>
      <c r="I45" s="5">
        <v>500</v>
      </c>
      <c r="J45" s="5">
        <v>0</v>
      </c>
      <c r="K45" s="5">
        <v>0</v>
      </c>
      <c r="L45" s="5">
        <v>2000</v>
      </c>
      <c r="M45" s="5">
        <v>0</v>
      </c>
      <c r="N45" s="5">
        <v>0</v>
      </c>
      <c r="O45" s="18">
        <v>2000</v>
      </c>
    </row>
    <row r="46" spans="1:15" s="43" customFormat="1" x14ac:dyDescent="0.25">
      <c r="A46" s="14">
        <v>317001</v>
      </c>
      <c r="B46" s="8" t="s">
        <v>26</v>
      </c>
      <c r="C46" s="2">
        <f t="shared" si="4"/>
        <v>74400</v>
      </c>
      <c r="D46" s="6">
        <v>6200</v>
      </c>
      <c r="E46" s="6">
        <v>6200</v>
      </c>
      <c r="F46" s="6">
        <v>6200</v>
      </c>
      <c r="G46" s="6">
        <v>6200</v>
      </c>
      <c r="H46" s="6">
        <v>6200</v>
      </c>
      <c r="I46" s="6">
        <v>6200</v>
      </c>
      <c r="J46" s="6">
        <v>6200</v>
      </c>
      <c r="K46" s="6">
        <v>6200</v>
      </c>
      <c r="L46" s="6">
        <v>6200</v>
      </c>
      <c r="M46" s="6">
        <v>6200</v>
      </c>
      <c r="N46" s="6">
        <v>6200</v>
      </c>
      <c r="O46" s="15">
        <v>6200</v>
      </c>
    </row>
    <row r="47" spans="1:15" s="43" customFormat="1" x14ac:dyDescent="0.25">
      <c r="A47" s="14">
        <v>318001</v>
      </c>
      <c r="B47" s="8" t="s">
        <v>58</v>
      </c>
      <c r="C47" s="2">
        <f t="shared" si="4"/>
        <v>1000</v>
      </c>
      <c r="D47" s="6">
        <v>0</v>
      </c>
      <c r="E47" s="6">
        <v>100</v>
      </c>
      <c r="F47" s="6">
        <v>0</v>
      </c>
      <c r="G47" s="6">
        <v>0</v>
      </c>
      <c r="H47" s="6">
        <v>100</v>
      </c>
      <c r="I47" s="6">
        <v>0</v>
      </c>
      <c r="J47" s="6">
        <v>300</v>
      </c>
      <c r="K47" s="6">
        <v>100</v>
      </c>
      <c r="L47" s="6">
        <v>100</v>
      </c>
      <c r="M47" s="6">
        <v>100</v>
      </c>
      <c r="N47" s="6">
        <v>100</v>
      </c>
      <c r="O47" s="15">
        <v>100</v>
      </c>
    </row>
    <row r="48" spans="1:15" s="43" customFormat="1" x14ac:dyDescent="0.25">
      <c r="A48" s="14">
        <v>321001</v>
      </c>
      <c r="B48" s="8" t="s">
        <v>76</v>
      </c>
      <c r="C48" s="2">
        <f t="shared" si="4"/>
        <v>35176.83</v>
      </c>
      <c r="D48" s="6">
        <v>2000</v>
      </c>
      <c r="E48" s="6">
        <v>3016</v>
      </c>
      <c r="F48" s="6">
        <v>3016</v>
      </c>
      <c r="G48" s="6">
        <v>3016</v>
      </c>
      <c r="H48" s="6">
        <v>3016</v>
      </c>
      <c r="I48" s="6">
        <v>3016.83</v>
      </c>
      <c r="J48" s="6">
        <v>3016</v>
      </c>
      <c r="K48" s="6">
        <v>3016</v>
      </c>
      <c r="L48" s="6">
        <v>3016</v>
      </c>
      <c r="M48" s="6">
        <v>3016</v>
      </c>
      <c r="N48" s="6">
        <v>3016</v>
      </c>
      <c r="O48" s="15">
        <v>3016</v>
      </c>
    </row>
    <row r="49" spans="1:15" s="43" customFormat="1" x14ac:dyDescent="0.25">
      <c r="A49" s="14">
        <v>327001</v>
      </c>
      <c r="B49" s="8" t="s">
        <v>71</v>
      </c>
      <c r="C49" s="2">
        <f t="shared" si="4"/>
        <v>10500</v>
      </c>
      <c r="D49" s="6">
        <v>0</v>
      </c>
      <c r="E49" s="6">
        <v>1500</v>
      </c>
      <c r="F49" s="6">
        <v>0</v>
      </c>
      <c r="G49" s="6">
        <v>1000</v>
      </c>
      <c r="H49" s="6">
        <v>1500</v>
      </c>
      <c r="I49" s="6">
        <v>1500</v>
      </c>
      <c r="J49" s="6">
        <v>1500</v>
      </c>
      <c r="K49" s="6">
        <v>2000</v>
      </c>
      <c r="L49" s="6">
        <v>1500</v>
      </c>
      <c r="M49" s="6">
        <v>0</v>
      </c>
      <c r="N49" s="6">
        <v>0</v>
      </c>
      <c r="O49" s="15">
        <v>0</v>
      </c>
    </row>
    <row r="50" spans="1:15" s="43" customFormat="1" ht="22.5" x14ac:dyDescent="0.25">
      <c r="A50" s="14">
        <v>331022</v>
      </c>
      <c r="B50" s="8" t="s">
        <v>27</v>
      </c>
      <c r="C50" s="2">
        <f t="shared" si="4"/>
        <v>174984.49</v>
      </c>
      <c r="D50" s="6">
        <v>28000</v>
      </c>
      <c r="E50" s="6">
        <v>25000</v>
      </c>
      <c r="F50" s="6">
        <v>20000</v>
      </c>
      <c r="G50" s="6">
        <v>20000</v>
      </c>
      <c r="H50" s="6">
        <v>30000</v>
      </c>
      <c r="I50" s="6">
        <v>6000</v>
      </c>
      <c r="J50" s="6">
        <v>10984.49</v>
      </c>
      <c r="K50" s="6">
        <v>7000</v>
      </c>
      <c r="L50" s="6">
        <v>7000</v>
      </c>
      <c r="M50" s="6">
        <v>7000</v>
      </c>
      <c r="N50" s="6">
        <v>7000</v>
      </c>
      <c r="O50" s="15">
        <v>7000</v>
      </c>
    </row>
    <row r="51" spans="1:15" s="43" customFormat="1" ht="22.5" x14ac:dyDescent="0.25">
      <c r="A51" s="14">
        <v>332001</v>
      </c>
      <c r="B51" s="37" t="s">
        <v>59</v>
      </c>
      <c r="C51" s="2">
        <f t="shared" si="4"/>
        <v>17400</v>
      </c>
      <c r="D51" s="6">
        <v>2800</v>
      </c>
      <c r="E51" s="6">
        <v>2000</v>
      </c>
      <c r="F51" s="6">
        <v>500</v>
      </c>
      <c r="G51" s="6">
        <v>800</v>
      </c>
      <c r="H51" s="6">
        <v>800</v>
      </c>
      <c r="I51" s="6">
        <v>0</v>
      </c>
      <c r="J51" s="6">
        <v>500</v>
      </c>
      <c r="K51" s="6">
        <v>1000</v>
      </c>
      <c r="L51" s="6">
        <v>1000</v>
      </c>
      <c r="M51" s="6">
        <v>1000</v>
      </c>
      <c r="N51" s="6">
        <v>4000</v>
      </c>
      <c r="O51" s="15">
        <v>3000</v>
      </c>
    </row>
    <row r="52" spans="1:15" s="43" customFormat="1" ht="33.75" x14ac:dyDescent="0.25">
      <c r="A52" s="14">
        <v>333001</v>
      </c>
      <c r="B52" s="37" t="s">
        <v>95</v>
      </c>
      <c r="C52" s="2">
        <f t="shared" si="4"/>
        <v>50172.46</v>
      </c>
      <c r="D52" s="6">
        <v>2000</v>
      </c>
      <c r="E52" s="6">
        <v>2000</v>
      </c>
      <c r="F52" s="6">
        <v>0</v>
      </c>
      <c r="G52" s="6">
        <v>1000</v>
      </c>
      <c r="H52" s="6">
        <v>6000</v>
      </c>
      <c r="I52" s="6">
        <v>6000</v>
      </c>
      <c r="J52" s="6">
        <v>6000</v>
      </c>
      <c r="K52" s="6">
        <v>6000</v>
      </c>
      <c r="L52" s="6">
        <v>5000</v>
      </c>
      <c r="M52" s="6">
        <v>5172.46</v>
      </c>
      <c r="N52" s="6">
        <v>6000</v>
      </c>
      <c r="O52" s="15">
        <v>5000</v>
      </c>
    </row>
    <row r="53" spans="1:15" s="43" customFormat="1" x14ac:dyDescent="0.25">
      <c r="A53" s="14">
        <v>334001</v>
      </c>
      <c r="B53" s="8" t="s">
        <v>28</v>
      </c>
      <c r="C53" s="2">
        <f t="shared" si="4"/>
        <v>11235.05</v>
      </c>
      <c r="D53" s="6">
        <v>1500</v>
      </c>
      <c r="E53" s="6">
        <v>1000</v>
      </c>
      <c r="F53" s="6">
        <v>0</v>
      </c>
      <c r="G53" s="6">
        <v>0</v>
      </c>
      <c r="H53" s="6">
        <v>3000</v>
      </c>
      <c r="I53" s="6">
        <v>1000</v>
      </c>
      <c r="J53" s="6">
        <v>500</v>
      </c>
      <c r="K53" s="6">
        <v>500</v>
      </c>
      <c r="L53" s="6">
        <v>2935.05</v>
      </c>
      <c r="M53" s="6">
        <v>0</v>
      </c>
      <c r="N53" s="6">
        <v>0</v>
      </c>
      <c r="O53" s="15">
        <v>800</v>
      </c>
    </row>
    <row r="54" spans="1:15" s="43" customFormat="1" x14ac:dyDescent="0.25">
      <c r="A54" s="14">
        <v>336001</v>
      </c>
      <c r="B54" s="8" t="s">
        <v>29</v>
      </c>
      <c r="C54" s="2">
        <f t="shared" si="4"/>
        <v>15892</v>
      </c>
      <c r="D54" s="6">
        <v>1000</v>
      </c>
      <c r="E54" s="6">
        <v>2000</v>
      </c>
      <c r="F54" s="6">
        <v>0</v>
      </c>
      <c r="G54" s="6">
        <v>0</v>
      </c>
      <c r="H54" s="6">
        <v>2000</v>
      </c>
      <c r="I54" s="6">
        <v>2000</v>
      </c>
      <c r="J54" s="6">
        <v>2000</v>
      </c>
      <c r="K54" s="6">
        <v>1000</v>
      </c>
      <c r="L54" s="6">
        <v>1000</v>
      </c>
      <c r="M54" s="6">
        <v>1000</v>
      </c>
      <c r="N54" s="6">
        <v>2000</v>
      </c>
      <c r="O54" s="15">
        <v>1892</v>
      </c>
    </row>
    <row r="55" spans="1:15" s="43" customFormat="1" ht="22.5" x14ac:dyDescent="0.25">
      <c r="A55" s="14">
        <v>341001</v>
      </c>
      <c r="B55" s="8" t="s">
        <v>30</v>
      </c>
      <c r="C55" s="2">
        <f t="shared" si="4"/>
        <v>15600</v>
      </c>
      <c r="D55" s="6">
        <v>1300</v>
      </c>
      <c r="E55" s="6">
        <v>1300</v>
      </c>
      <c r="F55" s="6">
        <v>1300</v>
      </c>
      <c r="G55" s="6">
        <v>1300</v>
      </c>
      <c r="H55" s="6">
        <v>1300</v>
      </c>
      <c r="I55" s="6">
        <v>1300</v>
      </c>
      <c r="J55" s="6">
        <v>1300</v>
      </c>
      <c r="K55" s="6">
        <v>1300</v>
      </c>
      <c r="L55" s="6">
        <v>1300</v>
      </c>
      <c r="M55" s="6">
        <v>1300</v>
      </c>
      <c r="N55" s="6">
        <v>1300</v>
      </c>
      <c r="O55" s="15">
        <v>1300</v>
      </c>
    </row>
    <row r="56" spans="1:15" s="43" customFormat="1" x14ac:dyDescent="0.25">
      <c r="A56" s="14">
        <v>341002</v>
      </c>
      <c r="B56" s="8" t="s">
        <v>82</v>
      </c>
      <c r="C56" s="115">
        <f t="shared" si="4"/>
        <v>4200</v>
      </c>
      <c r="D56" s="6">
        <v>1000</v>
      </c>
      <c r="E56" s="6">
        <v>0</v>
      </c>
      <c r="F56" s="6"/>
      <c r="G56" s="6"/>
      <c r="H56" s="6"/>
      <c r="I56" s="6"/>
      <c r="J56" s="6"/>
      <c r="K56" s="6">
        <v>800</v>
      </c>
      <c r="L56" s="6">
        <v>800</v>
      </c>
      <c r="M56" s="6">
        <v>800</v>
      </c>
      <c r="N56" s="6">
        <v>800</v>
      </c>
      <c r="O56" s="15"/>
    </row>
    <row r="57" spans="1:15" s="43" customFormat="1" x14ac:dyDescent="0.25">
      <c r="A57" s="14">
        <v>345001</v>
      </c>
      <c r="B57" s="8" t="s">
        <v>31</v>
      </c>
      <c r="C57" s="2">
        <f t="shared" si="4"/>
        <v>45000</v>
      </c>
      <c r="D57" s="6">
        <v>0</v>
      </c>
      <c r="E57" s="6">
        <v>0</v>
      </c>
      <c r="F57" s="6">
        <v>0</v>
      </c>
      <c r="G57" s="6">
        <v>15000</v>
      </c>
      <c r="H57" s="6">
        <v>30000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15">
        <v>0</v>
      </c>
    </row>
    <row r="58" spans="1:15" s="43" customFormat="1" x14ac:dyDescent="0.25">
      <c r="A58" s="14">
        <v>351001</v>
      </c>
      <c r="B58" s="8" t="s">
        <v>32</v>
      </c>
      <c r="C58" s="2">
        <f t="shared" si="4"/>
        <v>55733.56</v>
      </c>
      <c r="D58" s="6">
        <v>3000</v>
      </c>
      <c r="E58" s="6">
        <v>3000</v>
      </c>
      <c r="F58" s="6">
        <v>2000</v>
      </c>
      <c r="G58" s="6">
        <v>0</v>
      </c>
      <c r="H58" s="6">
        <v>11799.21</v>
      </c>
      <c r="I58" s="6">
        <v>10000</v>
      </c>
      <c r="J58" s="6">
        <v>4000</v>
      </c>
      <c r="K58" s="6">
        <v>10000</v>
      </c>
      <c r="L58" s="6">
        <v>1166.3499999999999</v>
      </c>
      <c r="M58" s="6">
        <v>2784</v>
      </c>
      <c r="N58" s="6">
        <v>6984</v>
      </c>
      <c r="O58" s="15">
        <v>1000</v>
      </c>
    </row>
    <row r="59" spans="1:15" s="43" customFormat="1" x14ac:dyDescent="0.25">
      <c r="A59" s="14">
        <v>352001</v>
      </c>
      <c r="B59" s="8" t="s">
        <v>33</v>
      </c>
      <c r="C59" s="2">
        <f t="shared" si="4"/>
        <v>27000</v>
      </c>
      <c r="D59" s="6">
        <v>2000</v>
      </c>
      <c r="E59" s="6">
        <v>1000</v>
      </c>
      <c r="F59" s="6">
        <v>2000</v>
      </c>
      <c r="G59" s="6">
        <v>2000</v>
      </c>
      <c r="H59" s="6">
        <v>4000</v>
      </c>
      <c r="I59" s="6">
        <v>4500</v>
      </c>
      <c r="J59" s="6">
        <v>3500</v>
      </c>
      <c r="K59" s="6">
        <v>3500</v>
      </c>
      <c r="L59" s="6">
        <v>2500</v>
      </c>
      <c r="M59" s="6">
        <v>1000</v>
      </c>
      <c r="N59" s="6">
        <v>500</v>
      </c>
      <c r="O59" s="15">
        <v>500</v>
      </c>
    </row>
    <row r="60" spans="1:15" s="43" customFormat="1" x14ac:dyDescent="0.25">
      <c r="A60" s="14">
        <v>353001</v>
      </c>
      <c r="B60" s="8" t="s">
        <v>34</v>
      </c>
      <c r="C60" s="2">
        <f t="shared" si="4"/>
        <v>16500</v>
      </c>
      <c r="D60" s="6">
        <v>1000</v>
      </c>
      <c r="E60" s="6">
        <v>1000</v>
      </c>
      <c r="F60" s="6">
        <v>1500</v>
      </c>
      <c r="G60" s="6">
        <v>0</v>
      </c>
      <c r="H60" s="6">
        <v>1500</v>
      </c>
      <c r="I60" s="6">
        <v>1000</v>
      </c>
      <c r="J60" s="6">
        <v>1000</v>
      </c>
      <c r="K60" s="6">
        <v>1000</v>
      </c>
      <c r="L60" s="6">
        <v>2500</v>
      </c>
      <c r="M60" s="6">
        <v>4000</v>
      </c>
      <c r="N60" s="6">
        <v>1000</v>
      </c>
      <c r="O60" s="15">
        <v>1000</v>
      </c>
    </row>
    <row r="61" spans="1:15" s="43" customFormat="1" x14ac:dyDescent="0.25">
      <c r="A61" s="14">
        <v>355001</v>
      </c>
      <c r="B61" s="8" t="s">
        <v>35</v>
      </c>
      <c r="C61" s="2">
        <f t="shared" si="4"/>
        <v>22994.49</v>
      </c>
      <c r="D61" s="6">
        <v>3000</v>
      </c>
      <c r="E61" s="6">
        <v>1000</v>
      </c>
      <c r="F61" s="6">
        <v>1000</v>
      </c>
      <c r="G61" s="6">
        <v>0</v>
      </c>
      <c r="H61" s="6">
        <v>2000</v>
      </c>
      <c r="I61" s="6">
        <v>2000</v>
      </c>
      <c r="J61" s="6">
        <v>3500</v>
      </c>
      <c r="K61" s="6">
        <v>1808.16</v>
      </c>
      <c r="L61" s="6">
        <v>3000</v>
      </c>
      <c r="M61" s="6">
        <v>3000</v>
      </c>
      <c r="N61" s="6">
        <v>2000</v>
      </c>
      <c r="O61" s="15">
        <v>686.33</v>
      </c>
    </row>
    <row r="62" spans="1:15" s="43" customFormat="1" ht="22.5" x14ac:dyDescent="0.25">
      <c r="A62" s="14">
        <v>358001</v>
      </c>
      <c r="B62" s="8" t="s">
        <v>66</v>
      </c>
      <c r="C62" s="2">
        <f t="shared" si="4"/>
        <v>5024.91</v>
      </c>
      <c r="D62" s="6">
        <v>500</v>
      </c>
      <c r="E62" s="6">
        <v>500</v>
      </c>
      <c r="F62" s="6">
        <v>500</v>
      </c>
      <c r="G62" s="6">
        <v>0</v>
      </c>
      <c r="H62" s="6">
        <v>500</v>
      </c>
      <c r="I62" s="6">
        <v>500</v>
      </c>
      <c r="J62" s="6">
        <v>500</v>
      </c>
      <c r="K62" s="6">
        <v>500</v>
      </c>
      <c r="L62" s="6">
        <v>0</v>
      </c>
      <c r="M62" s="6">
        <v>505.01</v>
      </c>
      <c r="N62" s="6">
        <v>519.9</v>
      </c>
      <c r="O62" s="15">
        <v>500</v>
      </c>
    </row>
    <row r="63" spans="1:15" s="43" customFormat="1" x14ac:dyDescent="0.25">
      <c r="A63" s="38">
        <v>359001</v>
      </c>
      <c r="B63" s="8" t="s">
        <v>62</v>
      </c>
      <c r="C63" s="2">
        <f t="shared" si="4"/>
        <v>4000</v>
      </c>
      <c r="D63" s="6">
        <v>2000</v>
      </c>
      <c r="E63" s="6">
        <v>0</v>
      </c>
      <c r="F63" s="6">
        <v>0</v>
      </c>
      <c r="G63" s="6">
        <v>0</v>
      </c>
      <c r="H63" s="6">
        <v>0</v>
      </c>
      <c r="I63" s="6">
        <v>2000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15">
        <v>0</v>
      </c>
    </row>
    <row r="64" spans="1:15" s="43" customFormat="1" ht="33.75" x14ac:dyDescent="0.25">
      <c r="A64" s="38">
        <v>361001</v>
      </c>
      <c r="B64" s="8" t="s">
        <v>72</v>
      </c>
      <c r="C64" s="2">
        <f t="shared" si="4"/>
        <v>13571.78</v>
      </c>
      <c r="D64" s="6">
        <v>3000</v>
      </c>
      <c r="E64" s="6">
        <v>0</v>
      </c>
      <c r="F64" s="6">
        <v>500</v>
      </c>
      <c r="G64" s="6">
        <v>0</v>
      </c>
      <c r="H64" s="6">
        <v>600</v>
      </c>
      <c r="I64" s="6">
        <v>2900</v>
      </c>
      <c r="J64" s="6">
        <v>2000</v>
      </c>
      <c r="K64" s="6">
        <v>1000</v>
      </c>
      <c r="L64" s="6">
        <v>0</v>
      </c>
      <c r="M64" s="6">
        <v>1500</v>
      </c>
      <c r="N64" s="6">
        <v>1571.78</v>
      </c>
      <c r="O64" s="15">
        <v>500</v>
      </c>
    </row>
    <row r="65" spans="1:15" s="43" customFormat="1" x14ac:dyDescent="0.25">
      <c r="A65" s="14">
        <v>371001</v>
      </c>
      <c r="B65" s="8" t="s">
        <v>36</v>
      </c>
      <c r="C65" s="2">
        <f t="shared" si="4"/>
        <v>21216</v>
      </c>
      <c r="D65" s="6">
        <v>4000</v>
      </c>
      <c r="E65" s="6">
        <v>0</v>
      </c>
      <c r="F65" s="6">
        <v>0</v>
      </c>
      <c r="G65" s="6">
        <v>0</v>
      </c>
      <c r="H65" s="6">
        <v>4000</v>
      </c>
      <c r="I65" s="6">
        <v>1000</v>
      </c>
      <c r="J65" s="6">
        <v>2000</v>
      </c>
      <c r="K65" s="6">
        <v>2000</v>
      </c>
      <c r="L65" s="6">
        <v>1000</v>
      </c>
      <c r="M65" s="6">
        <v>4000</v>
      </c>
      <c r="N65" s="6">
        <v>2000</v>
      </c>
      <c r="O65" s="15">
        <v>1216</v>
      </c>
    </row>
    <row r="66" spans="1:15" s="43" customFormat="1" x14ac:dyDescent="0.25">
      <c r="A66" s="14">
        <v>372001</v>
      </c>
      <c r="B66" s="8" t="s">
        <v>63</v>
      </c>
      <c r="C66" s="2">
        <f t="shared" si="4"/>
        <v>12500</v>
      </c>
      <c r="D66" s="6">
        <v>2000</v>
      </c>
      <c r="E66" s="6">
        <v>0</v>
      </c>
      <c r="F66" s="6">
        <v>0</v>
      </c>
      <c r="G66" s="6">
        <v>0</v>
      </c>
      <c r="H66" s="6">
        <v>1000</v>
      </c>
      <c r="I66" s="6">
        <v>1000</v>
      </c>
      <c r="J66" s="6">
        <v>1500</v>
      </c>
      <c r="K66" s="6">
        <v>2000</v>
      </c>
      <c r="L66" s="6">
        <v>1000</v>
      </c>
      <c r="M66" s="6">
        <v>1000</v>
      </c>
      <c r="N66" s="6">
        <v>2000</v>
      </c>
      <c r="O66" s="15">
        <v>1000</v>
      </c>
    </row>
    <row r="67" spans="1:15" s="43" customFormat="1" ht="14.25" customHeight="1" x14ac:dyDescent="0.25">
      <c r="A67" s="14">
        <v>375002</v>
      </c>
      <c r="B67" s="8" t="s">
        <v>37</v>
      </c>
      <c r="C67" s="2">
        <f t="shared" si="4"/>
        <v>12000</v>
      </c>
      <c r="D67" s="6">
        <v>3000</v>
      </c>
      <c r="E67" s="6">
        <v>0</v>
      </c>
      <c r="F67" s="6">
        <v>0</v>
      </c>
      <c r="G67" s="6">
        <v>0</v>
      </c>
      <c r="H67" s="6">
        <v>1000</v>
      </c>
      <c r="I67" s="6">
        <v>1000</v>
      </c>
      <c r="J67" s="6">
        <v>0</v>
      </c>
      <c r="K67" s="6">
        <v>2000</v>
      </c>
      <c r="L67" s="6">
        <v>1000</v>
      </c>
      <c r="M67" s="6">
        <v>2000</v>
      </c>
      <c r="N67" s="6">
        <v>1000</v>
      </c>
      <c r="O67" s="15">
        <v>1000</v>
      </c>
    </row>
    <row r="68" spans="1:15" s="43" customFormat="1" ht="22.5" x14ac:dyDescent="0.25">
      <c r="A68" s="14">
        <v>378001</v>
      </c>
      <c r="B68" s="8" t="s">
        <v>73</v>
      </c>
      <c r="C68" s="2">
        <f t="shared" si="4"/>
        <v>13000</v>
      </c>
      <c r="D68" s="6">
        <v>2000</v>
      </c>
      <c r="E68" s="6">
        <v>0</v>
      </c>
      <c r="F68" s="6">
        <v>0</v>
      </c>
      <c r="G68" s="6">
        <v>0</v>
      </c>
      <c r="H68" s="6">
        <v>1000</v>
      </c>
      <c r="I68" s="6">
        <v>1000</v>
      </c>
      <c r="J68" s="6">
        <v>3000</v>
      </c>
      <c r="K68" s="6">
        <v>2000</v>
      </c>
      <c r="L68" s="6">
        <v>1000</v>
      </c>
      <c r="M68" s="6">
        <v>1000</v>
      </c>
      <c r="N68" s="6">
        <v>1000</v>
      </c>
      <c r="O68" s="15">
        <v>1000</v>
      </c>
    </row>
    <row r="69" spans="1:15" s="43" customFormat="1" ht="14.25" customHeight="1" x14ac:dyDescent="0.25">
      <c r="A69" s="14">
        <v>382001</v>
      </c>
      <c r="B69" s="8" t="s">
        <v>46</v>
      </c>
      <c r="C69" s="2">
        <f t="shared" si="4"/>
        <v>16700</v>
      </c>
      <c r="D69" s="6">
        <v>2000</v>
      </c>
      <c r="E69" s="6">
        <v>0</v>
      </c>
      <c r="F69" s="6">
        <v>0</v>
      </c>
      <c r="G69" s="6">
        <v>0</v>
      </c>
      <c r="H69" s="6">
        <v>4000</v>
      </c>
      <c r="I69" s="6">
        <v>1200</v>
      </c>
      <c r="J69" s="6">
        <v>4000</v>
      </c>
      <c r="K69" s="6">
        <v>1000</v>
      </c>
      <c r="L69" s="6">
        <v>1000</v>
      </c>
      <c r="M69" s="6">
        <v>1500</v>
      </c>
      <c r="N69" s="6">
        <v>1000</v>
      </c>
      <c r="O69" s="15">
        <v>1000</v>
      </c>
    </row>
    <row r="70" spans="1:15" s="43" customFormat="1" ht="14.25" customHeight="1" x14ac:dyDescent="0.25">
      <c r="A70" s="14">
        <v>383001</v>
      </c>
      <c r="B70" s="8" t="s">
        <v>74</v>
      </c>
      <c r="C70" s="115">
        <f t="shared" si="4"/>
        <v>12431.2</v>
      </c>
      <c r="D70" s="6">
        <v>2000</v>
      </c>
      <c r="E70" s="6">
        <v>0</v>
      </c>
      <c r="F70" s="6">
        <v>0</v>
      </c>
      <c r="G70" s="6">
        <v>0</v>
      </c>
      <c r="H70" s="6">
        <v>3000</v>
      </c>
      <c r="I70" s="6">
        <v>1500</v>
      </c>
      <c r="J70" s="6">
        <v>2000</v>
      </c>
      <c r="K70" s="6">
        <v>1000</v>
      </c>
      <c r="L70" s="6">
        <v>0</v>
      </c>
      <c r="M70" s="6">
        <v>931.2</v>
      </c>
      <c r="N70" s="6">
        <v>1000</v>
      </c>
      <c r="O70" s="15">
        <v>1000</v>
      </c>
    </row>
    <row r="71" spans="1:15" s="43" customFormat="1" ht="14.25" customHeight="1" thickBot="1" x14ac:dyDescent="0.3">
      <c r="A71" s="20">
        <v>392003</v>
      </c>
      <c r="B71" s="9" t="s">
        <v>38</v>
      </c>
      <c r="C71" s="28">
        <f t="shared" si="4"/>
        <v>9000</v>
      </c>
      <c r="D71" s="22">
        <v>9000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3">
        <v>0</v>
      </c>
    </row>
    <row r="72" spans="1:15" s="43" customFormat="1" ht="14.25" customHeight="1" thickBot="1" x14ac:dyDescent="0.3">
      <c r="A72" s="211" t="s">
        <v>42</v>
      </c>
      <c r="B72" s="212"/>
      <c r="C72" s="29">
        <f>SUM(C45:C71)</f>
        <v>715632.77</v>
      </c>
      <c r="D72" s="30">
        <f t="shared" ref="D72:O72" si="5">SUM(D45:D71)</f>
        <v>87700</v>
      </c>
      <c r="E72" s="30">
        <f t="shared" si="5"/>
        <v>54116</v>
      </c>
      <c r="F72" s="30">
        <f t="shared" si="5"/>
        <v>41516</v>
      </c>
      <c r="G72" s="30">
        <f t="shared" si="5"/>
        <v>52316</v>
      </c>
      <c r="H72" s="30">
        <f t="shared" si="5"/>
        <v>120315.20999999999</v>
      </c>
      <c r="I72" s="30">
        <f t="shared" si="5"/>
        <v>57116.83</v>
      </c>
      <c r="J72" s="30">
        <f t="shared" si="5"/>
        <v>59300.49</v>
      </c>
      <c r="K72" s="30">
        <f t="shared" si="5"/>
        <v>56724.160000000003</v>
      </c>
      <c r="L72" s="30">
        <f t="shared" si="5"/>
        <v>46017.4</v>
      </c>
      <c r="M72" s="30">
        <f t="shared" si="5"/>
        <v>48808.67</v>
      </c>
      <c r="N72" s="30">
        <f t="shared" si="5"/>
        <v>50991.68</v>
      </c>
      <c r="O72" s="31">
        <f t="shared" si="5"/>
        <v>40710.33</v>
      </c>
    </row>
    <row r="73" spans="1:15" s="45" customFormat="1" x14ac:dyDescent="0.25">
      <c r="A73" s="99"/>
      <c r="B73" s="100"/>
      <c r="C73" s="10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2"/>
    </row>
    <row r="74" spans="1:15" ht="12" thickBot="1" x14ac:dyDescent="0.25">
      <c r="A74" s="102"/>
      <c r="B74" s="103"/>
      <c r="C74" s="10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6"/>
    </row>
    <row r="75" spans="1:15" ht="12" thickBot="1" x14ac:dyDescent="0.25">
      <c r="A75" s="198" t="s">
        <v>39</v>
      </c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200"/>
    </row>
    <row r="76" spans="1:15" x14ac:dyDescent="0.2">
      <c r="A76" s="75">
        <v>511005</v>
      </c>
      <c r="B76" s="7" t="s">
        <v>40</v>
      </c>
      <c r="C76" s="72">
        <f>SUM(D76:O76)</f>
        <v>20751</v>
      </c>
      <c r="D76" s="73">
        <v>0</v>
      </c>
      <c r="E76" s="73">
        <v>1000</v>
      </c>
      <c r="F76" s="73">
        <v>0</v>
      </c>
      <c r="G76" s="73">
        <v>0</v>
      </c>
      <c r="H76" s="73">
        <v>8000</v>
      </c>
      <c r="I76" s="73">
        <v>1000</v>
      </c>
      <c r="J76" s="73">
        <v>10000</v>
      </c>
      <c r="K76" s="73">
        <v>751</v>
      </c>
      <c r="L76" s="73">
        <v>0</v>
      </c>
      <c r="M76" s="73">
        <v>0</v>
      </c>
      <c r="N76" s="73">
        <v>0</v>
      </c>
      <c r="O76" s="74">
        <v>0</v>
      </c>
    </row>
    <row r="77" spans="1:15" x14ac:dyDescent="0.2">
      <c r="A77" s="40">
        <v>515005</v>
      </c>
      <c r="B77" s="8" t="s">
        <v>41</v>
      </c>
      <c r="C77" s="39">
        <f>SUM(D77:O77)</f>
        <v>12813.28</v>
      </c>
      <c r="D77" s="41">
        <v>0</v>
      </c>
      <c r="E77" s="41">
        <v>2300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5000</v>
      </c>
      <c r="L77" s="41">
        <v>4465.17</v>
      </c>
      <c r="M77" s="41">
        <v>0</v>
      </c>
      <c r="N77" s="41">
        <v>1048.1099999999999</v>
      </c>
      <c r="O77" s="42">
        <v>0</v>
      </c>
    </row>
    <row r="78" spans="1:15" ht="22.5" x14ac:dyDescent="0.2">
      <c r="A78" s="40">
        <v>519001</v>
      </c>
      <c r="B78" s="8" t="s">
        <v>79</v>
      </c>
      <c r="C78" s="39">
        <f>SUM(D78:O78)</f>
        <v>15000.9</v>
      </c>
      <c r="D78" s="41">
        <v>600</v>
      </c>
      <c r="E78" s="41">
        <v>0</v>
      </c>
      <c r="F78" s="41">
        <v>0</v>
      </c>
      <c r="G78" s="41">
        <v>0</v>
      </c>
      <c r="H78" s="41">
        <v>10000</v>
      </c>
      <c r="I78" s="41">
        <v>100</v>
      </c>
      <c r="J78" s="41">
        <v>0</v>
      </c>
      <c r="K78" s="41">
        <v>1800.9</v>
      </c>
      <c r="L78" s="41">
        <v>2500</v>
      </c>
      <c r="M78" s="41">
        <v>0</v>
      </c>
      <c r="N78" s="41">
        <v>0</v>
      </c>
      <c r="O78" s="42">
        <v>0</v>
      </c>
    </row>
    <row r="79" spans="1:15" x14ac:dyDescent="0.2">
      <c r="A79" s="40">
        <v>521001</v>
      </c>
      <c r="B79" s="8" t="s">
        <v>60</v>
      </c>
      <c r="C79" s="39">
        <f>SUM(D79:O79)</f>
        <v>5300</v>
      </c>
      <c r="D79" s="41">
        <v>2000</v>
      </c>
      <c r="E79" s="41">
        <v>0</v>
      </c>
      <c r="F79" s="41">
        <v>300</v>
      </c>
      <c r="G79" s="41">
        <v>0</v>
      </c>
      <c r="H79" s="41">
        <v>0</v>
      </c>
      <c r="I79" s="41">
        <v>0</v>
      </c>
      <c r="J79" s="41">
        <v>0</v>
      </c>
      <c r="K79" s="41">
        <v>3000</v>
      </c>
      <c r="L79" s="41">
        <v>0</v>
      </c>
      <c r="M79" s="41">
        <v>0</v>
      </c>
      <c r="N79" s="41">
        <v>0</v>
      </c>
      <c r="O79" s="42">
        <v>0</v>
      </c>
    </row>
    <row r="80" spans="1:15" x14ac:dyDescent="0.2">
      <c r="A80" s="40">
        <v>523001</v>
      </c>
      <c r="B80" s="8" t="s">
        <v>64</v>
      </c>
      <c r="C80" s="39">
        <f t="shared" ref="C80:C83" si="6">SUM(D80:O80)</f>
        <v>3300</v>
      </c>
      <c r="D80" s="41">
        <v>2000</v>
      </c>
      <c r="E80" s="41">
        <v>0</v>
      </c>
      <c r="F80" s="41">
        <v>300</v>
      </c>
      <c r="G80" s="41">
        <v>0</v>
      </c>
      <c r="H80" s="41">
        <v>0</v>
      </c>
      <c r="I80" s="41">
        <v>0</v>
      </c>
      <c r="J80" s="41">
        <v>0</v>
      </c>
      <c r="K80" s="41">
        <v>1000</v>
      </c>
      <c r="L80" s="41">
        <v>0</v>
      </c>
      <c r="M80" s="41">
        <v>0</v>
      </c>
      <c r="N80" s="41">
        <v>0</v>
      </c>
      <c r="O80" s="42">
        <v>0</v>
      </c>
    </row>
    <row r="81" spans="1:15" s="48" customFormat="1" ht="14.25" x14ac:dyDescent="0.2">
      <c r="A81" s="68">
        <v>541001</v>
      </c>
      <c r="B81" s="8" t="s">
        <v>77</v>
      </c>
      <c r="C81" s="60">
        <f>SUM(D81:O81)</f>
        <v>29500</v>
      </c>
      <c r="D81" s="61">
        <v>25000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3500</v>
      </c>
      <c r="L81" s="61">
        <v>0</v>
      </c>
      <c r="M81" s="61">
        <v>0</v>
      </c>
      <c r="N81" s="61">
        <v>1000</v>
      </c>
      <c r="O81" s="69">
        <v>0</v>
      </c>
    </row>
    <row r="82" spans="1:15" ht="33.75" x14ac:dyDescent="0.2">
      <c r="A82" s="40">
        <v>564001</v>
      </c>
      <c r="B82" s="37" t="s">
        <v>65</v>
      </c>
      <c r="C82" s="39">
        <f t="shared" si="6"/>
        <v>1000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1000</v>
      </c>
      <c r="L82" s="41">
        <v>0</v>
      </c>
      <c r="M82" s="41">
        <v>0</v>
      </c>
      <c r="N82" s="41">
        <v>0</v>
      </c>
      <c r="O82" s="42">
        <v>0</v>
      </c>
    </row>
    <row r="83" spans="1:15" x14ac:dyDescent="0.2">
      <c r="A83" s="40">
        <v>591001</v>
      </c>
      <c r="B83" s="62" t="s">
        <v>67</v>
      </c>
      <c r="C83" s="39">
        <f t="shared" si="6"/>
        <v>9000</v>
      </c>
      <c r="D83" s="41">
        <v>8000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1000</v>
      </c>
      <c r="M83" s="41">
        <v>0</v>
      </c>
      <c r="N83" s="41">
        <v>0</v>
      </c>
      <c r="O83" s="42">
        <v>0</v>
      </c>
    </row>
    <row r="84" spans="1:15" ht="22.5" x14ac:dyDescent="0.2">
      <c r="A84" s="40">
        <v>597001</v>
      </c>
      <c r="B84" s="8" t="s">
        <v>78</v>
      </c>
      <c r="C84" s="39">
        <f>SUM(D84:O84)</f>
        <v>8000</v>
      </c>
      <c r="D84" s="41">
        <v>8000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2">
        <v>0</v>
      </c>
    </row>
    <row r="85" spans="1:15" x14ac:dyDescent="0.2">
      <c r="A85" s="70"/>
      <c r="B85" s="63"/>
      <c r="C85" s="64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71"/>
    </row>
    <row r="86" spans="1:15" x14ac:dyDescent="0.2">
      <c r="A86" s="201" t="s">
        <v>42</v>
      </c>
      <c r="B86" s="202"/>
      <c r="C86" s="88">
        <f t="shared" ref="C86:O86" si="7">SUM(C76:C84)</f>
        <v>104665.18</v>
      </c>
      <c r="D86" s="88">
        <f t="shared" si="7"/>
        <v>45600</v>
      </c>
      <c r="E86" s="88">
        <f t="shared" si="7"/>
        <v>3300</v>
      </c>
      <c r="F86" s="88">
        <f t="shared" si="7"/>
        <v>600</v>
      </c>
      <c r="G86" s="88">
        <f t="shared" si="7"/>
        <v>0</v>
      </c>
      <c r="H86" s="88">
        <f t="shared" si="7"/>
        <v>18000</v>
      </c>
      <c r="I86" s="88">
        <f t="shared" si="7"/>
        <v>1100</v>
      </c>
      <c r="J86" s="88">
        <f t="shared" si="7"/>
        <v>10000</v>
      </c>
      <c r="K86" s="88">
        <f t="shared" si="7"/>
        <v>16051.9</v>
      </c>
      <c r="L86" s="88">
        <f t="shared" si="7"/>
        <v>7965.17</v>
      </c>
      <c r="M86" s="88">
        <f t="shared" si="7"/>
        <v>0</v>
      </c>
      <c r="N86" s="88">
        <f t="shared" si="7"/>
        <v>2048.1099999999997</v>
      </c>
      <c r="O86" s="89">
        <f t="shared" si="7"/>
        <v>0</v>
      </c>
    </row>
    <row r="87" spans="1:15" ht="12" thickBot="1" x14ac:dyDescent="0.25">
      <c r="A87" s="93"/>
      <c r="B87" s="94"/>
      <c r="C87" s="95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7"/>
    </row>
    <row r="88" spans="1:15" ht="12" thickBot="1" x14ac:dyDescent="0.25">
      <c r="A88" s="203" t="s">
        <v>42</v>
      </c>
      <c r="B88" s="204"/>
      <c r="C88" s="90">
        <f t="shared" ref="C88:O88" si="8">SUM(C37+C72+C86)</f>
        <v>1196700</v>
      </c>
      <c r="D88" s="177">
        <f t="shared" si="8"/>
        <v>179589.45</v>
      </c>
      <c r="E88" s="177">
        <f t="shared" si="8"/>
        <v>96024.36</v>
      </c>
      <c r="F88" s="177">
        <f t="shared" si="8"/>
        <v>60320.45</v>
      </c>
      <c r="G88" s="177">
        <f t="shared" si="8"/>
        <v>69805.97</v>
      </c>
      <c r="H88" s="177">
        <f t="shared" si="8"/>
        <v>171265.21</v>
      </c>
      <c r="I88" s="177">
        <f t="shared" si="8"/>
        <v>85724.83</v>
      </c>
      <c r="J88" s="177">
        <f t="shared" si="8"/>
        <v>119303.43</v>
      </c>
      <c r="K88" s="177">
        <f t="shared" si="8"/>
        <v>98065.1</v>
      </c>
      <c r="L88" s="177">
        <f t="shared" si="8"/>
        <v>81482.569999999992</v>
      </c>
      <c r="M88" s="177">
        <f t="shared" si="8"/>
        <v>80413.76999999999</v>
      </c>
      <c r="N88" s="177">
        <f t="shared" si="8"/>
        <v>82739.789999999994</v>
      </c>
      <c r="O88" s="178">
        <f t="shared" si="8"/>
        <v>71965.070000000007</v>
      </c>
    </row>
    <row r="92" spans="1:15" ht="15" customHeight="1" thickBot="1" x14ac:dyDescent="0.25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</row>
    <row r="93" spans="1:15" ht="12" thickBot="1" x14ac:dyDescent="0.25">
      <c r="A93" s="186" t="s">
        <v>89</v>
      </c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8"/>
    </row>
    <row r="94" spans="1:15" ht="12" thickBot="1" x14ac:dyDescent="0.25">
      <c r="A94" s="117" t="s">
        <v>0</v>
      </c>
      <c r="B94" s="118" t="s">
        <v>1</v>
      </c>
      <c r="C94" s="118" t="s">
        <v>42</v>
      </c>
      <c r="D94" s="118" t="s">
        <v>2</v>
      </c>
      <c r="E94" s="118" t="s">
        <v>3</v>
      </c>
      <c r="F94" s="118" t="s">
        <v>4</v>
      </c>
      <c r="G94" s="118" t="s">
        <v>5</v>
      </c>
      <c r="H94" s="118" t="s">
        <v>6</v>
      </c>
      <c r="I94" s="118" t="s">
        <v>7</v>
      </c>
      <c r="J94" s="118" t="s">
        <v>8</v>
      </c>
      <c r="K94" s="118" t="s">
        <v>9</v>
      </c>
      <c r="L94" s="118" t="s">
        <v>10</v>
      </c>
      <c r="M94" s="118" t="s">
        <v>11</v>
      </c>
      <c r="N94" s="118" t="s">
        <v>12</v>
      </c>
      <c r="O94" s="119" t="s">
        <v>13</v>
      </c>
    </row>
    <row r="95" spans="1:15" ht="12" thickBot="1" x14ac:dyDescent="0.25">
      <c r="A95" s="181" t="s">
        <v>15</v>
      </c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3"/>
    </row>
    <row r="96" spans="1:15" x14ac:dyDescent="0.2">
      <c r="A96" s="75">
        <v>211001</v>
      </c>
      <c r="B96" s="7" t="s">
        <v>16</v>
      </c>
      <c r="C96" s="120">
        <f t="shared" ref="C96:C103" si="9">SUM(D96:O96)</f>
        <v>40000</v>
      </c>
      <c r="D96" s="121">
        <v>5000</v>
      </c>
      <c r="E96" s="122">
        <v>5000</v>
      </c>
      <c r="F96" s="122">
        <v>3000</v>
      </c>
      <c r="G96" s="122">
        <v>3000</v>
      </c>
      <c r="H96" s="122">
        <v>3000</v>
      </c>
      <c r="I96" s="122">
        <v>3000</v>
      </c>
      <c r="J96" s="122">
        <v>3000</v>
      </c>
      <c r="K96" s="122">
        <v>3000</v>
      </c>
      <c r="L96" s="122">
        <v>3000</v>
      </c>
      <c r="M96" s="122">
        <v>3000</v>
      </c>
      <c r="N96" s="122">
        <v>3000</v>
      </c>
      <c r="O96" s="123">
        <v>3000</v>
      </c>
    </row>
    <row r="97" spans="1:15" x14ac:dyDescent="0.2">
      <c r="A97" s="40">
        <v>216001</v>
      </c>
      <c r="B97" s="8" t="s">
        <v>86</v>
      </c>
      <c r="C97" s="124">
        <f t="shared" si="9"/>
        <v>12000</v>
      </c>
      <c r="D97" s="125">
        <v>1000</v>
      </c>
      <c r="E97" s="126">
        <v>1000</v>
      </c>
      <c r="F97" s="126">
        <v>1000</v>
      </c>
      <c r="G97" s="126">
        <v>1000</v>
      </c>
      <c r="H97" s="126">
        <v>1000</v>
      </c>
      <c r="I97" s="126">
        <v>1000</v>
      </c>
      <c r="J97" s="126">
        <v>1000</v>
      </c>
      <c r="K97" s="126">
        <v>1000</v>
      </c>
      <c r="L97" s="126">
        <v>1000</v>
      </c>
      <c r="M97" s="126">
        <v>1000</v>
      </c>
      <c r="N97" s="126">
        <v>1000</v>
      </c>
      <c r="O97" s="127">
        <v>1000</v>
      </c>
    </row>
    <row r="98" spans="1:15" x14ac:dyDescent="0.2">
      <c r="A98" s="40">
        <v>221002</v>
      </c>
      <c r="B98" s="8" t="s">
        <v>19</v>
      </c>
      <c r="C98" s="124">
        <f t="shared" si="9"/>
        <v>76000</v>
      </c>
      <c r="D98" s="125">
        <v>6000</v>
      </c>
      <c r="E98" s="126">
        <v>3000</v>
      </c>
      <c r="F98" s="126">
        <v>4000</v>
      </c>
      <c r="G98" s="126">
        <v>4000</v>
      </c>
      <c r="H98" s="126">
        <v>4000</v>
      </c>
      <c r="I98" s="126">
        <v>4000</v>
      </c>
      <c r="J98" s="126">
        <v>5000</v>
      </c>
      <c r="K98" s="126">
        <v>5000</v>
      </c>
      <c r="L98" s="126">
        <v>5000</v>
      </c>
      <c r="M98" s="126">
        <v>12000</v>
      </c>
      <c r="N98" s="126">
        <v>12000</v>
      </c>
      <c r="O98" s="127">
        <v>12000</v>
      </c>
    </row>
    <row r="99" spans="1:15" x14ac:dyDescent="0.2">
      <c r="A99" s="40">
        <v>246001</v>
      </c>
      <c r="B99" s="8" t="s">
        <v>87</v>
      </c>
      <c r="C99" s="124">
        <f t="shared" si="9"/>
        <v>10000</v>
      </c>
      <c r="D99" s="125">
        <v>1000</v>
      </c>
      <c r="E99" s="126">
        <v>1000</v>
      </c>
      <c r="F99" s="126">
        <v>1000</v>
      </c>
      <c r="G99" s="126">
        <v>1000</v>
      </c>
      <c r="H99" s="126">
        <v>1000</v>
      </c>
      <c r="I99" s="126">
        <v>1000</v>
      </c>
      <c r="J99" s="126">
        <v>1000</v>
      </c>
      <c r="K99" s="126">
        <v>1000</v>
      </c>
      <c r="L99" s="126">
        <v>1000</v>
      </c>
      <c r="M99" s="126">
        <v>1000</v>
      </c>
      <c r="N99" s="126">
        <v>0</v>
      </c>
      <c r="O99" s="127">
        <v>0</v>
      </c>
    </row>
    <row r="100" spans="1:15" s="43" customFormat="1" x14ac:dyDescent="0.25">
      <c r="A100" s="14">
        <v>249002</v>
      </c>
      <c r="B100" s="8" t="s">
        <v>20</v>
      </c>
      <c r="C100" s="180">
        <f t="shared" ref="C100" si="10">SUM(D100:O100)</f>
        <v>53000</v>
      </c>
      <c r="D100" s="179">
        <v>5000</v>
      </c>
      <c r="E100" s="179">
        <v>5000</v>
      </c>
      <c r="F100" s="179">
        <v>5000</v>
      </c>
      <c r="G100" s="179">
        <v>5000</v>
      </c>
      <c r="H100" s="179">
        <v>5000</v>
      </c>
      <c r="I100" s="179">
        <v>5000</v>
      </c>
      <c r="J100" s="179">
        <v>5000</v>
      </c>
      <c r="K100" s="179">
        <v>5000</v>
      </c>
      <c r="L100" s="179">
        <v>5000</v>
      </c>
      <c r="M100" s="179">
        <v>5000</v>
      </c>
      <c r="N100" s="179">
        <v>3000</v>
      </c>
      <c r="O100" s="179">
        <v>0</v>
      </c>
    </row>
    <row r="101" spans="1:15" x14ac:dyDescent="0.2">
      <c r="A101" s="40">
        <v>261001</v>
      </c>
      <c r="B101" s="37" t="s">
        <v>21</v>
      </c>
      <c r="C101" s="39">
        <f t="shared" si="9"/>
        <v>55000</v>
      </c>
      <c r="D101" s="128">
        <v>5000</v>
      </c>
      <c r="E101" s="129">
        <v>5000</v>
      </c>
      <c r="F101" s="129">
        <v>5000</v>
      </c>
      <c r="G101" s="129">
        <v>5000</v>
      </c>
      <c r="H101" s="129">
        <v>5000</v>
      </c>
      <c r="I101" s="129">
        <v>5000</v>
      </c>
      <c r="J101" s="129">
        <v>5000</v>
      </c>
      <c r="K101" s="129">
        <v>5000</v>
      </c>
      <c r="L101" s="129">
        <v>5000</v>
      </c>
      <c r="M101" s="129">
        <v>5000</v>
      </c>
      <c r="N101" s="129">
        <v>5000</v>
      </c>
      <c r="O101" s="130">
        <v>0</v>
      </c>
    </row>
    <row r="102" spans="1:15" ht="33.75" x14ac:dyDescent="0.2">
      <c r="A102" s="40">
        <v>294001</v>
      </c>
      <c r="B102" s="8" t="s">
        <v>45</v>
      </c>
      <c r="C102" s="39">
        <f t="shared" si="9"/>
        <v>25000</v>
      </c>
      <c r="D102" s="128">
        <v>10000</v>
      </c>
      <c r="E102" s="128">
        <v>10000</v>
      </c>
      <c r="F102" s="128">
        <v>2000</v>
      </c>
      <c r="G102" s="128">
        <v>1000</v>
      </c>
      <c r="H102" s="128">
        <v>1000</v>
      </c>
      <c r="I102" s="128">
        <v>1000</v>
      </c>
      <c r="J102" s="128">
        <v>0</v>
      </c>
      <c r="K102" s="128">
        <v>0</v>
      </c>
      <c r="L102" s="128">
        <v>0</v>
      </c>
      <c r="M102" s="128">
        <v>0</v>
      </c>
      <c r="N102" s="128">
        <v>0</v>
      </c>
      <c r="O102" s="131">
        <v>0</v>
      </c>
    </row>
    <row r="103" spans="1:15" ht="22.5" x14ac:dyDescent="0.2">
      <c r="A103" s="40">
        <v>296001</v>
      </c>
      <c r="B103" s="8" t="s">
        <v>48</v>
      </c>
      <c r="C103" s="39">
        <f t="shared" si="9"/>
        <v>20000</v>
      </c>
      <c r="D103" s="128">
        <v>4000</v>
      </c>
      <c r="E103" s="128">
        <v>4000</v>
      </c>
      <c r="F103" s="128">
        <v>4000</v>
      </c>
      <c r="G103" s="128">
        <v>4000</v>
      </c>
      <c r="H103" s="128">
        <v>4000</v>
      </c>
      <c r="I103" s="128">
        <v>0</v>
      </c>
      <c r="J103" s="128">
        <v>0</v>
      </c>
      <c r="K103" s="128">
        <v>0</v>
      </c>
      <c r="L103" s="128">
        <v>0</v>
      </c>
      <c r="M103" s="128">
        <v>0</v>
      </c>
      <c r="N103" s="128">
        <v>0</v>
      </c>
      <c r="O103" s="128">
        <v>0</v>
      </c>
    </row>
    <row r="104" spans="1:15" x14ac:dyDescent="0.2">
      <c r="A104" s="184" t="s">
        <v>42</v>
      </c>
      <c r="B104" s="185"/>
      <c r="C104" s="132">
        <f>SUM(C96:C103)</f>
        <v>291000</v>
      </c>
      <c r="D104" s="132">
        <f>SUM(D96:D103)</f>
        <v>37000</v>
      </c>
      <c r="E104" s="132">
        <f t="shared" ref="E104:O104" si="11">SUM(E96:E103)</f>
        <v>34000</v>
      </c>
      <c r="F104" s="132">
        <f t="shared" si="11"/>
        <v>25000</v>
      </c>
      <c r="G104" s="132">
        <f t="shared" si="11"/>
        <v>24000</v>
      </c>
      <c r="H104" s="132">
        <f t="shared" si="11"/>
        <v>24000</v>
      </c>
      <c r="I104" s="132">
        <f t="shared" si="11"/>
        <v>20000</v>
      </c>
      <c r="J104" s="132">
        <f t="shared" si="11"/>
        <v>20000</v>
      </c>
      <c r="K104" s="132">
        <f t="shared" si="11"/>
        <v>20000</v>
      </c>
      <c r="L104" s="132">
        <f t="shared" si="11"/>
        <v>20000</v>
      </c>
      <c r="M104" s="132">
        <f t="shared" si="11"/>
        <v>27000</v>
      </c>
      <c r="N104" s="132">
        <f t="shared" si="11"/>
        <v>24000</v>
      </c>
      <c r="O104" s="133">
        <f t="shared" si="11"/>
        <v>16000</v>
      </c>
    </row>
    <row r="105" spans="1:15" ht="12" thickBot="1" x14ac:dyDescent="0.25">
      <c r="A105" s="134"/>
      <c r="B105" s="135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7"/>
    </row>
    <row r="106" spans="1:15" ht="12" thickBot="1" x14ac:dyDescent="0.25">
      <c r="A106" s="181" t="s">
        <v>24</v>
      </c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3"/>
    </row>
    <row r="107" spans="1:15" x14ac:dyDescent="0.2">
      <c r="A107" s="75">
        <v>313001</v>
      </c>
      <c r="B107" s="7" t="s">
        <v>25</v>
      </c>
      <c r="C107" s="120">
        <f t="shared" ref="C107:C112" si="12">SUM(D107:O107)</f>
        <v>7000</v>
      </c>
      <c r="D107" s="138">
        <v>1000</v>
      </c>
      <c r="E107" s="139">
        <v>1000</v>
      </c>
      <c r="F107" s="139">
        <v>1000</v>
      </c>
      <c r="G107" s="139">
        <v>1000</v>
      </c>
      <c r="H107" s="139">
        <v>1000</v>
      </c>
      <c r="I107" s="139">
        <v>1000</v>
      </c>
      <c r="J107" s="139">
        <v>1000</v>
      </c>
      <c r="K107" s="139">
        <v>0</v>
      </c>
      <c r="L107" s="139">
        <v>0</v>
      </c>
      <c r="M107" s="139">
        <v>0</v>
      </c>
      <c r="N107" s="139">
        <v>0</v>
      </c>
      <c r="O107" s="140">
        <v>0</v>
      </c>
    </row>
    <row r="108" spans="1:15" s="43" customFormat="1" x14ac:dyDescent="0.25">
      <c r="A108" s="14">
        <v>317001</v>
      </c>
      <c r="B108" s="8" t="s">
        <v>26</v>
      </c>
      <c r="C108" s="180">
        <f t="shared" ref="C108" si="13">SUM(D108:O108)</f>
        <v>38000</v>
      </c>
      <c r="D108" s="179">
        <v>5000</v>
      </c>
      <c r="E108" s="179">
        <v>3000</v>
      </c>
      <c r="F108" s="179">
        <v>3000</v>
      </c>
      <c r="G108" s="179">
        <v>3000</v>
      </c>
      <c r="H108" s="179">
        <v>3000</v>
      </c>
      <c r="I108" s="179">
        <v>3000</v>
      </c>
      <c r="J108" s="179">
        <v>3000</v>
      </c>
      <c r="K108" s="179">
        <v>3000</v>
      </c>
      <c r="L108" s="179">
        <v>3000</v>
      </c>
      <c r="M108" s="179">
        <v>3000</v>
      </c>
      <c r="N108" s="179">
        <v>3000</v>
      </c>
      <c r="O108" s="179">
        <v>3000</v>
      </c>
    </row>
    <row r="109" spans="1:15" ht="22.5" x14ac:dyDescent="0.2">
      <c r="A109" s="40">
        <v>331022</v>
      </c>
      <c r="B109" s="8" t="s">
        <v>27</v>
      </c>
      <c r="C109" s="124">
        <f t="shared" si="12"/>
        <v>90000</v>
      </c>
      <c r="D109" s="125">
        <v>20000</v>
      </c>
      <c r="E109" s="125">
        <v>20000</v>
      </c>
      <c r="F109" s="125">
        <v>20000</v>
      </c>
      <c r="G109" s="125">
        <v>30000</v>
      </c>
      <c r="H109" s="125">
        <v>0</v>
      </c>
      <c r="I109" s="125">
        <v>0</v>
      </c>
      <c r="J109" s="125">
        <v>0</v>
      </c>
      <c r="K109" s="125">
        <v>0</v>
      </c>
      <c r="L109" s="125">
        <v>0</v>
      </c>
      <c r="M109" s="125">
        <v>0</v>
      </c>
      <c r="N109" s="125">
        <v>0</v>
      </c>
      <c r="O109" s="141">
        <v>0</v>
      </c>
    </row>
    <row r="110" spans="1:15" x14ac:dyDescent="0.2">
      <c r="A110" s="40">
        <v>351001</v>
      </c>
      <c r="B110" s="8" t="s">
        <v>88</v>
      </c>
      <c r="C110" s="39">
        <f t="shared" si="12"/>
        <v>65000</v>
      </c>
      <c r="D110" s="128">
        <v>0</v>
      </c>
      <c r="E110" s="128">
        <v>10000</v>
      </c>
      <c r="F110" s="128">
        <v>20000</v>
      </c>
      <c r="G110" s="128">
        <v>20000</v>
      </c>
      <c r="H110" s="128">
        <v>15000</v>
      </c>
      <c r="I110" s="128">
        <v>0</v>
      </c>
      <c r="J110" s="128">
        <v>0</v>
      </c>
      <c r="K110" s="128">
        <v>0</v>
      </c>
      <c r="L110" s="128">
        <v>0</v>
      </c>
      <c r="M110" s="128">
        <v>0</v>
      </c>
      <c r="N110" s="128">
        <v>0</v>
      </c>
      <c r="O110" s="131">
        <v>0</v>
      </c>
    </row>
    <row r="111" spans="1:15" s="143" customFormat="1" ht="33.75" x14ac:dyDescent="0.25">
      <c r="A111" s="142">
        <v>361001</v>
      </c>
      <c r="B111" s="8" t="s">
        <v>72</v>
      </c>
      <c r="C111" s="124">
        <f t="shared" si="12"/>
        <v>47000</v>
      </c>
      <c r="D111" s="125">
        <v>5000</v>
      </c>
      <c r="E111" s="125">
        <v>3000</v>
      </c>
      <c r="F111" s="125">
        <v>4000</v>
      </c>
      <c r="G111" s="125">
        <v>5000</v>
      </c>
      <c r="H111" s="125">
        <v>4000</v>
      </c>
      <c r="I111" s="125">
        <v>5000</v>
      </c>
      <c r="J111" s="125">
        <v>5000</v>
      </c>
      <c r="K111" s="125">
        <v>3000</v>
      </c>
      <c r="L111" s="125">
        <v>4000</v>
      </c>
      <c r="M111" s="125">
        <v>5000</v>
      </c>
      <c r="N111" s="125">
        <v>4000</v>
      </c>
      <c r="O111" s="141">
        <v>0</v>
      </c>
    </row>
    <row r="112" spans="1:15" x14ac:dyDescent="0.2">
      <c r="A112" s="40">
        <v>382001</v>
      </c>
      <c r="B112" s="8" t="s">
        <v>46</v>
      </c>
      <c r="C112" s="39">
        <f t="shared" si="12"/>
        <v>43879.880000000005</v>
      </c>
      <c r="D112" s="128">
        <v>2000</v>
      </c>
      <c r="E112" s="129">
        <v>4000</v>
      </c>
      <c r="F112" s="129">
        <v>4000</v>
      </c>
      <c r="G112" s="129">
        <v>4000</v>
      </c>
      <c r="H112" s="129">
        <v>3879.88</v>
      </c>
      <c r="I112" s="129">
        <v>4000</v>
      </c>
      <c r="J112" s="129">
        <v>4000</v>
      </c>
      <c r="K112" s="129">
        <v>4000</v>
      </c>
      <c r="L112" s="129">
        <v>4000</v>
      </c>
      <c r="M112" s="129">
        <v>4000</v>
      </c>
      <c r="N112" s="129">
        <v>4000</v>
      </c>
      <c r="O112" s="130">
        <v>2000</v>
      </c>
    </row>
    <row r="113" spans="1:15" x14ac:dyDescent="0.2">
      <c r="A113" s="184" t="s">
        <v>42</v>
      </c>
      <c r="B113" s="185"/>
      <c r="C113" s="132">
        <f t="shared" ref="C113:O113" si="14">SUM(C107:C112)</f>
        <v>290879.88</v>
      </c>
      <c r="D113" s="132">
        <f t="shared" si="14"/>
        <v>33000</v>
      </c>
      <c r="E113" s="132">
        <f t="shared" si="14"/>
        <v>41000</v>
      </c>
      <c r="F113" s="132">
        <f t="shared" si="14"/>
        <v>52000</v>
      </c>
      <c r="G113" s="132">
        <f t="shared" si="14"/>
        <v>63000</v>
      </c>
      <c r="H113" s="132">
        <f t="shared" si="14"/>
        <v>26879.88</v>
      </c>
      <c r="I113" s="132">
        <f t="shared" si="14"/>
        <v>13000</v>
      </c>
      <c r="J113" s="132">
        <f t="shared" si="14"/>
        <v>13000</v>
      </c>
      <c r="K113" s="132">
        <f t="shared" si="14"/>
        <v>10000</v>
      </c>
      <c r="L113" s="132">
        <f t="shared" si="14"/>
        <v>11000</v>
      </c>
      <c r="M113" s="132">
        <f t="shared" si="14"/>
        <v>12000</v>
      </c>
      <c r="N113" s="132">
        <f t="shared" si="14"/>
        <v>11000</v>
      </c>
      <c r="O113" s="133">
        <f t="shared" si="14"/>
        <v>5000</v>
      </c>
    </row>
    <row r="114" spans="1:15" ht="12" thickBot="1" x14ac:dyDescent="0.25">
      <c r="A114" s="134"/>
      <c r="B114" s="135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7"/>
    </row>
    <row r="115" spans="1:15" ht="12" thickBot="1" x14ac:dyDescent="0.25">
      <c r="A115" s="181" t="s">
        <v>39</v>
      </c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3"/>
    </row>
    <row r="116" spans="1:15" x14ac:dyDescent="0.2">
      <c r="A116" s="75">
        <v>511005</v>
      </c>
      <c r="B116" s="7" t="s">
        <v>40</v>
      </c>
      <c r="C116" s="72">
        <f>SUM(D116:O116)</f>
        <v>20000</v>
      </c>
      <c r="D116" s="144">
        <v>5000</v>
      </c>
      <c r="E116" s="144">
        <v>5000</v>
      </c>
      <c r="F116" s="144">
        <v>0</v>
      </c>
      <c r="G116" s="144">
        <v>5000</v>
      </c>
      <c r="H116" s="144">
        <v>5000</v>
      </c>
      <c r="I116" s="144">
        <v>0</v>
      </c>
      <c r="J116" s="144">
        <v>0</v>
      </c>
      <c r="K116" s="144">
        <v>0</v>
      </c>
      <c r="L116" s="144">
        <v>0</v>
      </c>
      <c r="M116" s="144">
        <v>0</v>
      </c>
      <c r="N116" s="144">
        <v>0</v>
      </c>
      <c r="O116" s="145">
        <v>0</v>
      </c>
    </row>
    <row r="117" spans="1:15" x14ac:dyDescent="0.2">
      <c r="A117" s="40">
        <v>515005</v>
      </c>
      <c r="B117" s="8" t="s">
        <v>41</v>
      </c>
      <c r="C117" s="39">
        <f>SUM(D117:O117)</f>
        <v>125000</v>
      </c>
      <c r="D117" s="128">
        <v>55000</v>
      </c>
      <c r="E117" s="128">
        <v>50000</v>
      </c>
      <c r="F117" s="128">
        <v>20000</v>
      </c>
      <c r="G117" s="128">
        <v>0</v>
      </c>
      <c r="H117" s="128">
        <v>0</v>
      </c>
      <c r="I117" s="128">
        <v>0</v>
      </c>
      <c r="J117" s="128">
        <v>0</v>
      </c>
      <c r="K117" s="128">
        <v>0</v>
      </c>
      <c r="L117" s="128">
        <v>0</v>
      </c>
      <c r="M117" s="128">
        <v>0</v>
      </c>
      <c r="N117" s="128">
        <v>0</v>
      </c>
      <c r="O117" s="131">
        <v>0</v>
      </c>
    </row>
    <row r="118" spans="1:15" x14ac:dyDescent="0.2">
      <c r="A118" s="40">
        <v>521001</v>
      </c>
      <c r="B118" s="8" t="s">
        <v>60</v>
      </c>
      <c r="C118" s="39">
        <f>SUM(D118:O118)</f>
        <v>18000</v>
      </c>
      <c r="D118" s="128">
        <v>10000</v>
      </c>
      <c r="E118" s="128">
        <v>0</v>
      </c>
      <c r="F118" s="128">
        <v>2000</v>
      </c>
      <c r="G118" s="128">
        <v>2000</v>
      </c>
      <c r="H118" s="128">
        <v>2000</v>
      </c>
      <c r="I118" s="128">
        <v>2000</v>
      </c>
      <c r="J118" s="128">
        <v>0</v>
      </c>
      <c r="K118" s="128">
        <v>0</v>
      </c>
      <c r="L118" s="128">
        <v>0</v>
      </c>
      <c r="M118" s="128">
        <v>0</v>
      </c>
      <c r="N118" s="128">
        <v>0</v>
      </c>
      <c r="O118" s="131">
        <v>0</v>
      </c>
    </row>
    <row r="119" spans="1:15" x14ac:dyDescent="0.2">
      <c r="A119" s="40">
        <v>523001</v>
      </c>
      <c r="B119" s="8" t="s">
        <v>64</v>
      </c>
      <c r="C119" s="39">
        <f t="shared" ref="C119:C122" si="15">SUM(D119:O119)</f>
        <v>50000</v>
      </c>
      <c r="D119" s="128">
        <v>2000</v>
      </c>
      <c r="E119" s="128">
        <v>3000</v>
      </c>
      <c r="F119" s="128">
        <v>6000</v>
      </c>
      <c r="G119" s="128">
        <v>6000</v>
      </c>
      <c r="H119" s="128">
        <v>6000</v>
      </c>
      <c r="I119" s="128">
        <v>6000</v>
      </c>
      <c r="J119" s="128">
        <v>7000</v>
      </c>
      <c r="K119" s="128">
        <v>7000</v>
      </c>
      <c r="L119" s="128">
        <v>7000</v>
      </c>
      <c r="M119" s="128">
        <v>0</v>
      </c>
      <c r="N119" s="128">
        <v>0</v>
      </c>
      <c r="O119" s="131">
        <v>0</v>
      </c>
    </row>
    <row r="120" spans="1:15" s="149" customFormat="1" ht="14.25" x14ac:dyDescent="0.2">
      <c r="A120" s="146">
        <v>541001</v>
      </c>
      <c r="B120" s="8" t="s">
        <v>77</v>
      </c>
      <c r="C120" s="60">
        <f>SUM(D120:O120)</f>
        <v>226800</v>
      </c>
      <c r="D120" s="147">
        <v>226800</v>
      </c>
      <c r="E120" s="147">
        <v>0</v>
      </c>
      <c r="F120" s="147">
        <v>0</v>
      </c>
      <c r="G120" s="147">
        <v>0</v>
      </c>
      <c r="H120" s="147">
        <v>0</v>
      </c>
      <c r="I120" s="147">
        <v>0</v>
      </c>
      <c r="J120" s="147">
        <v>0</v>
      </c>
      <c r="K120" s="147">
        <v>0</v>
      </c>
      <c r="L120" s="147">
        <v>0</v>
      </c>
      <c r="M120" s="147">
        <v>0</v>
      </c>
      <c r="N120" s="147">
        <v>0</v>
      </c>
      <c r="O120" s="148">
        <v>0</v>
      </c>
    </row>
    <row r="121" spans="1:15" ht="33.75" x14ac:dyDescent="0.2">
      <c r="A121" s="40">
        <v>564001</v>
      </c>
      <c r="B121" s="37" t="s">
        <v>65</v>
      </c>
      <c r="C121" s="39">
        <f t="shared" si="15"/>
        <v>50000</v>
      </c>
      <c r="D121" s="128">
        <v>50000</v>
      </c>
      <c r="E121" s="128"/>
      <c r="F121" s="128">
        <v>0</v>
      </c>
      <c r="G121" s="128">
        <v>0</v>
      </c>
      <c r="H121" s="128">
        <v>0</v>
      </c>
      <c r="I121" s="128">
        <v>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31">
        <v>0</v>
      </c>
    </row>
    <row r="122" spans="1:15" x14ac:dyDescent="0.2">
      <c r="A122" s="40">
        <v>591001</v>
      </c>
      <c r="B122" s="62" t="s">
        <v>67</v>
      </c>
      <c r="C122" s="39">
        <f t="shared" si="15"/>
        <v>10000</v>
      </c>
      <c r="D122" s="128">
        <v>0</v>
      </c>
      <c r="E122" s="128">
        <v>5000</v>
      </c>
      <c r="F122" s="128">
        <v>5000</v>
      </c>
      <c r="G122" s="128">
        <v>0</v>
      </c>
      <c r="H122" s="128">
        <v>0</v>
      </c>
      <c r="I122" s="128">
        <v>0</v>
      </c>
      <c r="J122" s="128">
        <v>0</v>
      </c>
      <c r="K122" s="128">
        <v>0</v>
      </c>
      <c r="L122" s="128">
        <v>0</v>
      </c>
      <c r="M122" s="128">
        <v>0</v>
      </c>
      <c r="N122" s="128">
        <v>0</v>
      </c>
      <c r="O122" s="131">
        <v>0</v>
      </c>
    </row>
    <row r="123" spans="1:15" ht="22.5" x14ac:dyDescent="0.2">
      <c r="A123" s="40">
        <v>597001</v>
      </c>
      <c r="B123" s="8" t="s">
        <v>78</v>
      </c>
      <c r="C123" s="39">
        <f>SUM(D123:O123)</f>
        <v>13809.36</v>
      </c>
      <c r="D123" s="128">
        <v>13809.36</v>
      </c>
      <c r="E123" s="128">
        <v>0</v>
      </c>
      <c r="F123" s="128" t="s">
        <v>90</v>
      </c>
      <c r="G123" s="128">
        <v>0</v>
      </c>
      <c r="H123" s="128">
        <v>0</v>
      </c>
      <c r="I123" s="128">
        <v>0</v>
      </c>
      <c r="J123" s="128">
        <v>0</v>
      </c>
      <c r="K123" s="128">
        <v>0</v>
      </c>
      <c r="L123" s="128">
        <v>0</v>
      </c>
      <c r="M123" s="128">
        <v>0</v>
      </c>
      <c r="N123" s="128">
        <v>0</v>
      </c>
      <c r="O123" s="131">
        <v>0</v>
      </c>
    </row>
    <row r="124" spans="1:15" x14ac:dyDescent="0.2">
      <c r="A124" s="70"/>
      <c r="B124" s="63"/>
      <c r="C124" s="64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71"/>
    </row>
    <row r="125" spans="1:15" x14ac:dyDescent="0.2">
      <c r="A125" s="184" t="s">
        <v>42</v>
      </c>
      <c r="B125" s="185"/>
      <c r="C125" s="132">
        <f t="shared" ref="C125:O125" si="16">SUM(C116:C123)</f>
        <v>513609.36</v>
      </c>
      <c r="D125" s="132">
        <f t="shared" si="16"/>
        <v>362609.36</v>
      </c>
      <c r="E125" s="132">
        <f t="shared" si="16"/>
        <v>63000</v>
      </c>
      <c r="F125" s="132">
        <f t="shared" si="16"/>
        <v>33000</v>
      </c>
      <c r="G125" s="132">
        <f t="shared" si="16"/>
        <v>13000</v>
      </c>
      <c r="H125" s="132">
        <f t="shared" si="16"/>
        <v>13000</v>
      </c>
      <c r="I125" s="132">
        <f t="shared" si="16"/>
        <v>8000</v>
      </c>
      <c r="J125" s="132">
        <f t="shared" si="16"/>
        <v>7000</v>
      </c>
      <c r="K125" s="132">
        <f t="shared" si="16"/>
        <v>7000</v>
      </c>
      <c r="L125" s="132">
        <f t="shared" si="16"/>
        <v>7000</v>
      </c>
      <c r="M125" s="132">
        <f t="shared" si="16"/>
        <v>0</v>
      </c>
      <c r="N125" s="132">
        <f t="shared" si="16"/>
        <v>0</v>
      </c>
      <c r="O125" s="133">
        <f t="shared" si="16"/>
        <v>0</v>
      </c>
    </row>
    <row r="126" spans="1:15" ht="12" thickBot="1" x14ac:dyDescent="0.25">
      <c r="A126" s="150"/>
      <c r="B126" s="151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3"/>
    </row>
    <row r="127" spans="1:15" ht="12" thickBot="1" x14ac:dyDescent="0.25">
      <c r="A127" s="213" t="s">
        <v>42</v>
      </c>
      <c r="B127" s="214"/>
      <c r="C127" s="176">
        <f>SUM(C104+C113+C125)</f>
        <v>1095489.24</v>
      </c>
      <c r="D127" s="154">
        <f t="shared" ref="D127:O127" si="17">SUM(D104+D113+D125)</f>
        <v>432609.36</v>
      </c>
      <c r="E127" s="154">
        <f t="shared" si="17"/>
        <v>138000</v>
      </c>
      <c r="F127" s="154">
        <f t="shared" si="17"/>
        <v>110000</v>
      </c>
      <c r="G127" s="154">
        <f t="shared" si="17"/>
        <v>100000</v>
      </c>
      <c r="H127" s="154">
        <f t="shared" si="17"/>
        <v>63879.880000000005</v>
      </c>
      <c r="I127" s="154">
        <f t="shared" si="17"/>
        <v>41000</v>
      </c>
      <c r="J127" s="154">
        <f t="shared" si="17"/>
        <v>40000</v>
      </c>
      <c r="K127" s="154">
        <f t="shared" si="17"/>
        <v>37000</v>
      </c>
      <c r="L127" s="154">
        <f t="shared" si="17"/>
        <v>38000</v>
      </c>
      <c r="M127" s="154">
        <f t="shared" si="17"/>
        <v>39000</v>
      </c>
      <c r="N127" s="154">
        <f t="shared" si="17"/>
        <v>35000</v>
      </c>
      <c r="O127" s="155">
        <f t="shared" si="17"/>
        <v>21000</v>
      </c>
    </row>
    <row r="128" spans="1:15" ht="12" thickBot="1" x14ac:dyDescent="0.25">
      <c r="A128" s="156"/>
      <c r="B128" s="156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</row>
    <row r="129" spans="1:15" ht="12" thickBot="1" x14ac:dyDescent="0.25">
      <c r="A129" s="186" t="s">
        <v>96</v>
      </c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8"/>
    </row>
    <row r="130" spans="1:15" ht="12" thickBot="1" x14ac:dyDescent="0.25">
      <c r="A130" s="117" t="s">
        <v>0</v>
      </c>
      <c r="B130" s="118" t="s">
        <v>1</v>
      </c>
      <c r="C130" s="118" t="s">
        <v>42</v>
      </c>
      <c r="D130" s="118" t="s">
        <v>2</v>
      </c>
      <c r="E130" s="118" t="s">
        <v>3</v>
      </c>
      <c r="F130" s="118" t="s">
        <v>4</v>
      </c>
      <c r="G130" s="118" t="s">
        <v>5</v>
      </c>
      <c r="H130" s="118" t="s">
        <v>6</v>
      </c>
      <c r="I130" s="118" t="s">
        <v>7</v>
      </c>
      <c r="J130" s="118" t="s">
        <v>8</v>
      </c>
      <c r="K130" s="118" t="s">
        <v>9</v>
      </c>
      <c r="L130" s="118" t="s">
        <v>10</v>
      </c>
      <c r="M130" s="118" t="s">
        <v>11</v>
      </c>
      <c r="N130" s="118" t="s">
        <v>12</v>
      </c>
      <c r="O130" s="119" t="s">
        <v>13</v>
      </c>
    </row>
    <row r="131" spans="1:15" ht="12" thickBot="1" x14ac:dyDescent="0.25">
      <c r="A131" s="181" t="s">
        <v>39</v>
      </c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3"/>
    </row>
    <row r="132" spans="1:15" x14ac:dyDescent="0.2">
      <c r="A132" s="146">
        <v>541001</v>
      </c>
      <c r="B132" s="8" t="s">
        <v>77</v>
      </c>
      <c r="C132" s="60">
        <f>SUM(D132:O132)</f>
        <v>110200</v>
      </c>
      <c r="D132" s="147">
        <v>110200</v>
      </c>
      <c r="E132" s="147">
        <v>0</v>
      </c>
      <c r="F132" s="147">
        <v>0</v>
      </c>
      <c r="G132" s="147">
        <v>0</v>
      </c>
      <c r="H132" s="147">
        <v>0</v>
      </c>
      <c r="I132" s="147">
        <v>0</v>
      </c>
      <c r="J132" s="147">
        <v>0</v>
      </c>
      <c r="K132" s="147">
        <v>0</v>
      </c>
      <c r="L132" s="147">
        <v>0</v>
      </c>
      <c r="M132" s="147">
        <v>0</v>
      </c>
      <c r="N132" s="147">
        <v>0</v>
      </c>
      <c r="O132" s="148">
        <v>0</v>
      </c>
    </row>
    <row r="133" spans="1:15" x14ac:dyDescent="0.2">
      <c r="A133" s="70"/>
      <c r="B133" s="63"/>
      <c r="C133" s="64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71"/>
    </row>
    <row r="134" spans="1:15" x14ac:dyDescent="0.2">
      <c r="A134" s="184" t="s">
        <v>42</v>
      </c>
      <c r="B134" s="185"/>
      <c r="C134" s="132">
        <f t="shared" ref="C134:O134" si="18">SUM(C132:C132)</f>
        <v>110200</v>
      </c>
      <c r="D134" s="132">
        <f t="shared" si="18"/>
        <v>110200</v>
      </c>
      <c r="E134" s="132">
        <f t="shared" si="18"/>
        <v>0</v>
      </c>
      <c r="F134" s="132">
        <f t="shared" si="18"/>
        <v>0</v>
      </c>
      <c r="G134" s="132">
        <f t="shared" si="18"/>
        <v>0</v>
      </c>
      <c r="H134" s="132">
        <f t="shared" si="18"/>
        <v>0</v>
      </c>
      <c r="I134" s="132">
        <f t="shared" si="18"/>
        <v>0</v>
      </c>
      <c r="J134" s="132">
        <f t="shared" si="18"/>
        <v>0</v>
      </c>
      <c r="K134" s="132">
        <f t="shared" si="18"/>
        <v>0</v>
      </c>
      <c r="L134" s="132">
        <f t="shared" si="18"/>
        <v>0</v>
      </c>
      <c r="M134" s="132">
        <f t="shared" si="18"/>
        <v>0</v>
      </c>
      <c r="N134" s="132">
        <f t="shared" si="18"/>
        <v>0</v>
      </c>
      <c r="O134" s="133">
        <f t="shared" si="18"/>
        <v>0</v>
      </c>
    </row>
    <row r="136" spans="1:15" x14ac:dyDescent="0.2">
      <c r="A136" s="156"/>
      <c r="B136" s="174"/>
      <c r="C136" s="175"/>
      <c r="D136" s="175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</row>
    <row r="137" spans="1:15" x14ac:dyDescent="0.2">
      <c r="A137" s="156"/>
      <c r="B137" s="174"/>
      <c r="C137" s="175"/>
      <c r="D137" s="175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</row>
    <row r="138" spans="1:15" x14ac:dyDescent="0.2">
      <c r="A138" s="156"/>
      <c r="B138" s="174"/>
      <c r="C138" s="175"/>
      <c r="D138" s="175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</row>
    <row r="139" spans="1:15" x14ac:dyDescent="0.2">
      <c r="A139" s="156"/>
      <c r="B139" s="156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</row>
    <row r="140" spans="1:15" x14ac:dyDescent="0.2">
      <c r="A140" s="156"/>
      <c r="B140" s="156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</row>
    <row r="141" spans="1:15" x14ac:dyDescent="0.2">
      <c r="A141" s="156"/>
      <c r="B141" s="156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</row>
    <row r="142" spans="1:15" x14ac:dyDescent="0.2">
      <c r="A142" s="156"/>
      <c r="B142" s="156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</row>
    <row r="143" spans="1:15" x14ac:dyDescent="0.2">
      <c r="A143" s="156"/>
      <c r="B143" s="156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</row>
    <row r="144" spans="1:15" ht="12" thickBot="1" x14ac:dyDescent="0.25">
      <c r="A144" s="158"/>
      <c r="B144" s="158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</row>
    <row r="145" spans="1:15" ht="12" thickBot="1" x14ac:dyDescent="0.25">
      <c r="A145" s="215" t="s">
        <v>94</v>
      </c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7"/>
    </row>
    <row r="146" spans="1:15" ht="12" thickBot="1" x14ac:dyDescent="0.25">
      <c r="A146" s="76" t="s">
        <v>0</v>
      </c>
      <c r="B146" s="77" t="s">
        <v>1</v>
      </c>
      <c r="C146" s="77" t="s">
        <v>42</v>
      </c>
      <c r="D146" s="77" t="s">
        <v>2</v>
      </c>
      <c r="E146" s="77" t="s">
        <v>3</v>
      </c>
      <c r="F146" s="77" t="s">
        <v>4</v>
      </c>
      <c r="G146" s="77" t="s">
        <v>5</v>
      </c>
      <c r="H146" s="77" t="s">
        <v>6</v>
      </c>
      <c r="I146" s="77" t="s">
        <v>7</v>
      </c>
      <c r="J146" s="77" t="s">
        <v>8</v>
      </c>
      <c r="K146" s="77" t="s">
        <v>9</v>
      </c>
      <c r="L146" s="77" t="s">
        <v>10</v>
      </c>
      <c r="M146" s="77" t="s">
        <v>11</v>
      </c>
      <c r="N146" s="77" t="s">
        <v>12</v>
      </c>
      <c r="O146" s="78" t="s">
        <v>13</v>
      </c>
    </row>
    <row r="147" spans="1:15" ht="12" thickBot="1" x14ac:dyDescent="0.25">
      <c r="A147" s="160"/>
      <c r="B147" s="161" t="s">
        <v>24</v>
      </c>
      <c r="C147" s="218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9"/>
    </row>
    <row r="148" spans="1:15" ht="23.25" thickBot="1" x14ac:dyDescent="0.25">
      <c r="A148" s="81">
        <v>332001</v>
      </c>
      <c r="B148" s="82" t="s">
        <v>59</v>
      </c>
      <c r="C148" s="83">
        <f>SUM(D148:O148)</f>
        <v>383362.19</v>
      </c>
      <c r="D148" s="84">
        <v>383362.19</v>
      </c>
      <c r="E148" s="84">
        <v>0</v>
      </c>
      <c r="F148" s="84">
        <v>0</v>
      </c>
      <c r="G148" s="84">
        <v>0</v>
      </c>
      <c r="H148" s="84">
        <v>0</v>
      </c>
      <c r="I148" s="84">
        <v>0</v>
      </c>
      <c r="J148" s="84">
        <v>0</v>
      </c>
      <c r="K148" s="84">
        <v>0</v>
      </c>
      <c r="L148" s="84">
        <v>0</v>
      </c>
      <c r="M148" s="84">
        <v>0</v>
      </c>
      <c r="N148" s="84">
        <v>0</v>
      </c>
      <c r="O148" s="85">
        <v>0</v>
      </c>
    </row>
    <row r="149" spans="1:15" ht="12" thickBot="1" x14ac:dyDescent="0.25">
      <c r="A149" s="220" t="s">
        <v>42</v>
      </c>
      <c r="B149" s="221"/>
      <c r="C149" s="86">
        <f t="shared" ref="C149:O149" si="19">C148</f>
        <v>383362.19</v>
      </c>
      <c r="D149" s="86">
        <f>D148</f>
        <v>383362.19</v>
      </c>
      <c r="E149" s="86">
        <f t="shared" ref="E149:F149" si="20">E148</f>
        <v>0</v>
      </c>
      <c r="F149" s="86">
        <f t="shared" si="20"/>
        <v>0</v>
      </c>
      <c r="G149" s="86">
        <f t="shared" si="19"/>
        <v>0</v>
      </c>
      <c r="H149" s="86">
        <f t="shared" si="19"/>
        <v>0</v>
      </c>
      <c r="I149" s="86">
        <f t="shared" si="19"/>
        <v>0</v>
      </c>
      <c r="J149" s="86">
        <f t="shared" si="19"/>
        <v>0</v>
      </c>
      <c r="K149" s="86">
        <f t="shared" si="19"/>
        <v>0</v>
      </c>
      <c r="L149" s="86">
        <f t="shared" si="19"/>
        <v>0</v>
      </c>
      <c r="M149" s="86">
        <f t="shared" si="19"/>
        <v>0</v>
      </c>
      <c r="N149" s="86">
        <f t="shared" si="19"/>
        <v>0</v>
      </c>
      <c r="O149" s="87">
        <f t="shared" si="19"/>
        <v>0</v>
      </c>
    </row>
    <row r="150" spans="1:15" ht="12" thickBot="1" x14ac:dyDescent="0.25">
      <c r="A150" s="32"/>
      <c r="B150" s="158"/>
      <c r="C150" s="159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62"/>
    </row>
    <row r="151" spans="1:15" ht="33" customHeight="1" thickBot="1" x14ac:dyDescent="0.25">
      <c r="A151" s="222" t="s">
        <v>93</v>
      </c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4"/>
    </row>
    <row r="152" spans="1:15" ht="12" thickBot="1" x14ac:dyDescent="0.25">
      <c r="A152" s="76" t="s">
        <v>0</v>
      </c>
      <c r="B152" s="77" t="s">
        <v>1</v>
      </c>
      <c r="C152" s="77" t="s">
        <v>42</v>
      </c>
      <c r="D152" s="77" t="s">
        <v>2</v>
      </c>
      <c r="E152" s="77" t="s">
        <v>3</v>
      </c>
      <c r="F152" s="77" t="s">
        <v>4</v>
      </c>
      <c r="G152" s="77" t="s">
        <v>5</v>
      </c>
      <c r="H152" s="77" t="s">
        <v>6</v>
      </c>
      <c r="I152" s="77" t="s">
        <v>7</v>
      </c>
      <c r="J152" s="77" t="s">
        <v>8</v>
      </c>
      <c r="K152" s="77" t="s">
        <v>9</v>
      </c>
      <c r="L152" s="77" t="s">
        <v>10</v>
      </c>
      <c r="M152" s="77" t="s">
        <v>11</v>
      </c>
      <c r="N152" s="77" t="s">
        <v>12</v>
      </c>
      <c r="O152" s="78" t="s">
        <v>13</v>
      </c>
    </row>
    <row r="153" spans="1:15" ht="12" thickBot="1" x14ac:dyDescent="0.25">
      <c r="A153" s="79"/>
      <c r="B153" s="80" t="s">
        <v>24</v>
      </c>
      <c r="C153" s="225"/>
      <c r="D153" s="225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6"/>
    </row>
    <row r="154" spans="1:15" ht="23.25" thickBot="1" x14ac:dyDescent="0.25">
      <c r="A154" s="81">
        <v>332001</v>
      </c>
      <c r="B154" s="82" t="s">
        <v>59</v>
      </c>
      <c r="C154" s="83">
        <f>SUM(D154:O154)</f>
        <v>1264075.29</v>
      </c>
      <c r="D154" s="84">
        <v>1227175.29</v>
      </c>
      <c r="E154" s="84">
        <v>36900</v>
      </c>
      <c r="F154" s="84">
        <v>0</v>
      </c>
      <c r="G154" s="84">
        <v>0</v>
      </c>
      <c r="H154" s="84">
        <v>0</v>
      </c>
      <c r="I154" s="84">
        <v>0</v>
      </c>
      <c r="J154" s="84">
        <v>0</v>
      </c>
      <c r="K154" s="84">
        <v>0</v>
      </c>
      <c r="L154" s="84">
        <v>0</v>
      </c>
      <c r="M154" s="84">
        <v>0</v>
      </c>
      <c r="N154" s="84">
        <v>0</v>
      </c>
      <c r="O154" s="85">
        <v>0</v>
      </c>
    </row>
    <row r="155" spans="1:15" ht="12" thickBot="1" x14ac:dyDescent="0.25">
      <c r="A155" s="220" t="s">
        <v>42</v>
      </c>
      <c r="B155" s="221"/>
      <c r="C155" s="86">
        <f>C154</f>
        <v>1264075.29</v>
      </c>
      <c r="D155" s="86">
        <f>D154</f>
        <v>1227175.29</v>
      </c>
      <c r="E155" s="86">
        <f t="shared" ref="E155:O155" si="21">E154</f>
        <v>36900</v>
      </c>
      <c r="F155" s="86">
        <f t="shared" si="21"/>
        <v>0</v>
      </c>
      <c r="G155" s="86">
        <f t="shared" si="21"/>
        <v>0</v>
      </c>
      <c r="H155" s="86">
        <f t="shared" si="21"/>
        <v>0</v>
      </c>
      <c r="I155" s="86">
        <f t="shared" si="21"/>
        <v>0</v>
      </c>
      <c r="J155" s="86">
        <f t="shared" si="21"/>
        <v>0</v>
      </c>
      <c r="K155" s="86">
        <f t="shared" si="21"/>
        <v>0</v>
      </c>
      <c r="L155" s="86">
        <f t="shared" si="21"/>
        <v>0</v>
      </c>
      <c r="M155" s="86">
        <f t="shared" si="21"/>
        <v>0</v>
      </c>
      <c r="N155" s="86">
        <f t="shared" si="21"/>
        <v>0</v>
      </c>
      <c r="O155" s="87">
        <f t="shared" si="21"/>
        <v>0</v>
      </c>
    </row>
    <row r="156" spans="1:15" x14ac:dyDescent="0.2">
      <c r="A156" s="163"/>
      <c r="B156" s="44"/>
      <c r="C156" s="4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5"/>
    </row>
    <row r="157" spans="1:15" ht="12" thickBot="1" x14ac:dyDescent="0.25">
      <c r="A157" s="166"/>
      <c r="C157" s="167"/>
      <c r="O157" s="168"/>
    </row>
    <row r="158" spans="1:15" ht="12" thickBot="1" x14ac:dyDescent="0.25">
      <c r="A158" s="215" t="s">
        <v>92</v>
      </c>
      <c r="B158" s="216"/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7"/>
    </row>
    <row r="159" spans="1:15" ht="12" thickBot="1" x14ac:dyDescent="0.25">
      <c r="A159" s="76" t="s">
        <v>0</v>
      </c>
      <c r="B159" s="77" t="s">
        <v>1</v>
      </c>
      <c r="C159" s="77" t="s">
        <v>42</v>
      </c>
      <c r="D159" s="77" t="s">
        <v>2</v>
      </c>
      <c r="E159" s="77" t="s">
        <v>3</v>
      </c>
      <c r="F159" s="77" t="s">
        <v>4</v>
      </c>
      <c r="G159" s="77" t="s">
        <v>5</v>
      </c>
      <c r="H159" s="77" t="s">
        <v>6</v>
      </c>
      <c r="I159" s="77" t="s">
        <v>7</v>
      </c>
      <c r="J159" s="77" t="s">
        <v>8</v>
      </c>
      <c r="K159" s="77" t="s">
        <v>9</v>
      </c>
      <c r="L159" s="77" t="s">
        <v>10</v>
      </c>
      <c r="M159" s="77" t="s">
        <v>11</v>
      </c>
      <c r="N159" s="77" t="s">
        <v>12</v>
      </c>
      <c r="O159" s="78" t="s">
        <v>13</v>
      </c>
    </row>
    <row r="160" spans="1:15" ht="12" thickBot="1" x14ac:dyDescent="0.25">
      <c r="A160" s="160"/>
      <c r="B160" s="161" t="s">
        <v>24</v>
      </c>
      <c r="C160" s="218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9"/>
    </row>
    <row r="161" spans="1:15" ht="23.25" thickBot="1" x14ac:dyDescent="0.25">
      <c r="A161" s="81">
        <v>332001</v>
      </c>
      <c r="B161" s="82" t="s">
        <v>59</v>
      </c>
      <c r="C161" s="83">
        <f>SUM(D161:O161)</f>
        <v>116786.69</v>
      </c>
      <c r="D161" s="84">
        <v>85195.61</v>
      </c>
      <c r="E161" s="84">
        <v>31591.08</v>
      </c>
      <c r="F161" s="84">
        <v>0</v>
      </c>
      <c r="G161" s="84">
        <v>0</v>
      </c>
      <c r="H161" s="84">
        <v>0</v>
      </c>
      <c r="I161" s="84">
        <v>0</v>
      </c>
      <c r="J161" s="84">
        <v>0</v>
      </c>
      <c r="K161" s="84">
        <v>0</v>
      </c>
      <c r="L161" s="84">
        <v>0</v>
      </c>
      <c r="M161" s="84">
        <v>0</v>
      </c>
      <c r="N161" s="84">
        <v>0</v>
      </c>
      <c r="O161" s="85">
        <v>0</v>
      </c>
    </row>
    <row r="162" spans="1:15" ht="12" thickBot="1" x14ac:dyDescent="0.25">
      <c r="A162" s="220" t="s">
        <v>42</v>
      </c>
      <c r="B162" s="221"/>
      <c r="C162" s="86">
        <f t="shared" ref="C162:O162" si="22">C161</f>
        <v>116786.69</v>
      </c>
      <c r="D162" s="86">
        <f t="shared" si="22"/>
        <v>85195.61</v>
      </c>
      <c r="E162" s="86">
        <f t="shared" si="22"/>
        <v>31591.08</v>
      </c>
      <c r="F162" s="86">
        <f t="shared" si="22"/>
        <v>0</v>
      </c>
      <c r="G162" s="86">
        <f t="shared" si="22"/>
        <v>0</v>
      </c>
      <c r="H162" s="86">
        <f t="shared" si="22"/>
        <v>0</v>
      </c>
      <c r="I162" s="86">
        <f t="shared" si="22"/>
        <v>0</v>
      </c>
      <c r="J162" s="86">
        <f t="shared" si="22"/>
        <v>0</v>
      </c>
      <c r="K162" s="86">
        <f t="shared" si="22"/>
        <v>0</v>
      </c>
      <c r="L162" s="86">
        <f t="shared" si="22"/>
        <v>0</v>
      </c>
      <c r="M162" s="86">
        <f t="shared" si="22"/>
        <v>0</v>
      </c>
      <c r="N162" s="86">
        <f t="shared" si="22"/>
        <v>0</v>
      </c>
      <c r="O162" s="87">
        <f t="shared" si="22"/>
        <v>0</v>
      </c>
    </row>
    <row r="163" spans="1:15" ht="12" thickBot="1" x14ac:dyDescent="0.25">
      <c r="A163" s="166"/>
      <c r="B163" s="169"/>
      <c r="C163" s="170"/>
      <c r="D163" s="171"/>
      <c r="E163" s="172"/>
      <c r="F163" s="172"/>
      <c r="G163" s="172"/>
      <c r="H163" s="172"/>
      <c r="I163" s="172"/>
      <c r="J163" s="172"/>
      <c r="K163" s="172"/>
      <c r="O163" s="168"/>
    </row>
    <row r="164" spans="1:15" ht="12" thickBot="1" x14ac:dyDescent="0.25">
      <c r="A164" s="215" t="s">
        <v>91</v>
      </c>
      <c r="B164" s="216"/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7"/>
    </row>
    <row r="165" spans="1:15" ht="12" thickBot="1" x14ac:dyDescent="0.25">
      <c r="A165" s="76" t="s">
        <v>0</v>
      </c>
      <c r="B165" s="77" t="s">
        <v>1</v>
      </c>
      <c r="C165" s="77" t="s">
        <v>42</v>
      </c>
      <c r="D165" s="77" t="s">
        <v>2</v>
      </c>
      <c r="E165" s="77" t="s">
        <v>3</v>
      </c>
      <c r="F165" s="77" t="s">
        <v>4</v>
      </c>
      <c r="G165" s="77" t="s">
        <v>5</v>
      </c>
      <c r="H165" s="77" t="s">
        <v>6</v>
      </c>
      <c r="I165" s="77" t="s">
        <v>7</v>
      </c>
      <c r="J165" s="77" t="s">
        <v>8</v>
      </c>
      <c r="K165" s="77" t="s">
        <v>9</v>
      </c>
      <c r="L165" s="77" t="s">
        <v>10</v>
      </c>
      <c r="M165" s="77" t="s">
        <v>11</v>
      </c>
      <c r="N165" s="77" t="s">
        <v>12</v>
      </c>
      <c r="O165" s="78" t="s">
        <v>13</v>
      </c>
    </row>
    <row r="166" spans="1:15" ht="12" thickBot="1" x14ac:dyDescent="0.25">
      <c r="A166" s="160"/>
      <c r="B166" s="161" t="s">
        <v>24</v>
      </c>
      <c r="C166" s="218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9"/>
    </row>
    <row r="167" spans="1:15" ht="23.25" thickBot="1" x14ac:dyDescent="0.25">
      <c r="A167" s="81">
        <v>332001</v>
      </c>
      <c r="B167" s="82" t="s">
        <v>59</v>
      </c>
      <c r="C167" s="83">
        <f>SUM(D167:O167)</f>
        <v>24180.5</v>
      </c>
      <c r="D167" s="84">
        <v>2180.5</v>
      </c>
      <c r="E167" s="84">
        <v>2000</v>
      </c>
      <c r="F167" s="84">
        <v>2000</v>
      </c>
      <c r="G167" s="84">
        <v>2000</v>
      </c>
      <c r="H167" s="84">
        <v>2000</v>
      </c>
      <c r="I167" s="84">
        <v>2000</v>
      </c>
      <c r="J167" s="84">
        <v>2000</v>
      </c>
      <c r="K167" s="84">
        <v>2000</v>
      </c>
      <c r="L167" s="84">
        <v>2000</v>
      </c>
      <c r="M167" s="84">
        <v>2000</v>
      </c>
      <c r="N167" s="84">
        <v>2000</v>
      </c>
      <c r="O167" s="84">
        <v>2000</v>
      </c>
    </row>
    <row r="168" spans="1:15" ht="12" thickBot="1" x14ac:dyDescent="0.25">
      <c r="A168" s="220" t="s">
        <v>42</v>
      </c>
      <c r="B168" s="221"/>
      <c r="C168" s="86">
        <f t="shared" ref="C168:O168" si="23">C167</f>
        <v>24180.5</v>
      </c>
      <c r="D168" s="86">
        <f t="shared" si="23"/>
        <v>2180.5</v>
      </c>
      <c r="E168" s="86">
        <f t="shared" si="23"/>
        <v>2000</v>
      </c>
      <c r="F168" s="86">
        <f t="shared" si="23"/>
        <v>2000</v>
      </c>
      <c r="G168" s="86">
        <f t="shared" si="23"/>
        <v>2000</v>
      </c>
      <c r="H168" s="86">
        <f t="shared" si="23"/>
        <v>2000</v>
      </c>
      <c r="I168" s="86">
        <f t="shared" si="23"/>
        <v>2000</v>
      </c>
      <c r="J168" s="86">
        <f t="shared" si="23"/>
        <v>2000</v>
      </c>
      <c r="K168" s="86">
        <f t="shared" si="23"/>
        <v>2000</v>
      </c>
      <c r="L168" s="86">
        <f t="shared" si="23"/>
        <v>2000</v>
      </c>
      <c r="M168" s="86">
        <f t="shared" si="23"/>
        <v>2000</v>
      </c>
      <c r="N168" s="86">
        <f t="shared" si="23"/>
        <v>2000</v>
      </c>
      <c r="O168" s="87">
        <f t="shared" si="23"/>
        <v>2000</v>
      </c>
    </row>
    <row r="170" spans="1:15" x14ac:dyDescent="0.2">
      <c r="C170" s="98"/>
      <c r="D170" s="173"/>
    </row>
  </sheetData>
  <mergeCells count="36">
    <mergeCell ref="C160:O160"/>
    <mergeCell ref="A162:B162"/>
    <mergeCell ref="A164:O164"/>
    <mergeCell ref="C166:O166"/>
    <mergeCell ref="A168:B168"/>
    <mergeCell ref="A149:B149"/>
    <mergeCell ref="A151:O151"/>
    <mergeCell ref="C153:O153"/>
    <mergeCell ref="A155:B155"/>
    <mergeCell ref="A158:O158"/>
    <mergeCell ref="A115:O115"/>
    <mergeCell ref="A125:B125"/>
    <mergeCell ref="A127:B127"/>
    <mergeCell ref="A145:O145"/>
    <mergeCell ref="C147:O147"/>
    <mergeCell ref="A93:O93"/>
    <mergeCell ref="A95:O95"/>
    <mergeCell ref="A104:B104"/>
    <mergeCell ref="A106:O106"/>
    <mergeCell ref="A113:B113"/>
    <mergeCell ref="A131:O131"/>
    <mergeCell ref="A134:B134"/>
    <mergeCell ref="A129:O129"/>
    <mergeCell ref="A1:O1"/>
    <mergeCell ref="A2:O2"/>
    <mergeCell ref="A3:O3"/>
    <mergeCell ref="A4:O4"/>
    <mergeCell ref="C12:O12"/>
    <mergeCell ref="A10:O10"/>
    <mergeCell ref="A75:O75"/>
    <mergeCell ref="A86:B86"/>
    <mergeCell ref="A88:B88"/>
    <mergeCell ref="C13:O13"/>
    <mergeCell ref="A37:B37"/>
    <mergeCell ref="C44:O44"/>
    <mergeCell ref="A72:B72"/>
  </mergeCells>
  <pageMargins left="0.43307086614173229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Torres</dc:creator>
  <cp:lastModifiedBy>Azucena</cp:lastModifiedBy>
  <cp:lastPrinted>2026-02-09T17:58:39Z</cp:lastPrinted>
  <dcterms:created xsi:type="dcterms:W3CDTF">2018-10-19T06:31:15Z</dcterms:created>
  <dcterms:modified xsi:type="dcterms:W3CDTF">2026-02-10T17:47:03Z</dcterms:modified>
</cp:coreProperties>
</file>