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Presupuesto 2023" sheetId="4" r:id="rId1"/>
  </sheets>
  <calcPr calcId="162913"/>
</workbook>
</file>

<file path=xl/calcChain.xml><?xml version="1.0" encoding="utf-8"?>
<calcChain xmlns="http://schemas.openxmlformats.org/spreadsheetml/2006/main">
  <c r="C99" i="4" l="1"/>
  <c r="C108" i="4"/>
  <c r="C76" i="4" l="1"/>
  <c r="C82" i="4"/>
  <c r="C97" i="4"/>
  <c r="O109" i="4" l="1"/>
  <c r="N109" i="4"/>
  <c r="M109" i="4"/>
  <c r="L109" i="4"/>
  <c r="K109" i="4"/>
  <c r="J109" i="4"/>
  <c r="I109" i="4"/>
  <c r="H109" i="4"/>
  <c r="G109" i="4"/>
  <c r="F109" i="4"/>
  <c r="E109" i="4"/>
  <c r="D109" i="4"/>
  <c r="C107" i="4"/>
  <c r="C109" i="4" s="1"/>
  <c r="O104" i="4"/>
  <c r="N104" i="4"/>
  <c r="M104" i="4"/>
  <c r="L104" i="4"/>
  <c r="K104" i="4"/>
  <c r="J104" i="4"/>
  <c r="I104" i="4"/>
  <c r="H104" i="4"/>
  <c r="G104" i="4"/>
  <c r="F104" i="4"/>
  <c r="E104" i="4"/>
  <c r="D104" i="4"/>
  <c r="C103" i="4"/>
  <c r="C102" i="4"/>
  <c r="C101" i="4"/>
  <c r="C100" i="4"/>
  <c r="C98" i="4"/>
  <c r="C96" i="4"/>
  <c r="O93" i="4"/>
  <c r="N93" i="4"/>
  <c r="M93" i="4"/>
  <c r="L93" i="4"/>
  <c r="K93" i="4"/>
  <c r="J93" i="4"/>
  <c r="I93" i="4"/>
  <c r="H93" i="4"/>
  <c r="G93" i="4"/>
  <c r="F93" i="4"/>
  <c r="E93" i="4"/>
  <c r="D93" i="4"/>
  <c r="C92" i="4"/>
  <c r="C91" i="4"/>
  <c r="C90" i="4"/>
  <c r="C89" i="4"/>
  <c r="C88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G111" i="4" l="1"/>
  <c r="M111" i="4"/>
  <c r="D111" i="4"/>
  <c r="J111" i="4"/>
  <c r="C104" i="4"/>
  <c r="C93" i="4"/>
  <c r="E111" i="4"/>
  <c r="K111" i="4"/>
  <c r="H111" i="4"/>
  <c r="N111" i="4"/>
  <c r="F111" i="4"/>
  <c r="L111" i="4"/>
  <c r="I111" i="4"/>
  <c r="O111" i="4"/>
  <c r="C111" i="4" l="1"/>
  <c r="C61" i="4"/>
  <c r="C16" i="4" l="1"/>
  <c r="C8" i="4"/>
  <c r="C41" i="4"/>
  <c r="C22" i="4"/>
  <c r="O63" i="4" l="1"/>
  <c r="N63" i="4"/>
  <c r="M63" i="4"/>
  <c r="L63" i="4"/>
  <c r="K63" i="4"/>
  <c r="J63" i="4"/>
  <c r="I63" i="4"/>
  <c r="H63" i="4"/>
  <c r="G63" i="4"/>
  <c r="F63" i="4"/>
  <c r="E63" i="4"/>
  <c r="D63" i="4"/>
  <c r="C62" i="4"/>
  <c r="C60" i="4"/>
  <c r="C59" i="4"/>
  <c r="C58" i="4"/>
  <c r="O55" i="4"/>
  <c r="N55" i="4"/>
  <c r="M55" i="4"/>
  <c r="L55" i="4"/>
  <c r="K55" i="4"/>
  <c r="J55" i="4"/>
  <c r="I55" i="4"/>
  <c r="H55" i="4"/>
  <c r="G55" i="4"/>
  <c r="F55" i="4"/>
  <c r="E55" i="4"/>
  <c r="D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0" i="4"/>
  <c r="C39" i="4"/>
  <c r="C38" i="4"/>
  <c r="C37" i="4"/>
  <c r="O34" i="4"/>
  <c r="N34" i="4"/>
  <c r="M34" i="4"/>
  <c r="L34" i="4"/>
  <c r="K34" i="4"/>
  <c r="J34" i="4"/>
  <c r="I34" i="4"/>
  <c r="H34" i="4"/>
  <c r="G34" i="4"/>
  <c r="F34" i="4"/>
  <c r="E34" i="4"/>
  <c r="D34" i="4"/>
  <c r="C33" i="4"/>
  <c r="C32" i="4"/>
  <c r="C31" i="4"/>
  <c r="C30" i="4"/>
  <c r="C29" i="4"/>
  <c r="C28" i="4"/>
  <c r="C27" i="4"/>
  <c r="C26" i="4"/>
  <c r="C25" i="4"/>
  <c r="C24" i="4"/>
  <c r="C23" i="4"/>
  <c r="C21" i="4"/>
  <c r="C20" i="4"/>
  <c r="C19" i="4"/>
  <c r="C18" i="4"/>
  <c r="C17" i="4"/>
  <c r="O10" i="4"/>
  <c r="N10" i="4"/>
  <c r="M10" i="4"/>
  <c r="L10" i="4"/>
  <c r="K10" i="4"/>
  <c r="J10" i="4"/>
  <c r="I10" i="4"/>
  <c r="H10" i="4"/>
  <c r="G10" i="4"/>
  <c r="F10" i="4"/>
  <c r="E10" i="4"/>
  <c r="D10" i="4"/>
  <c r="C9" i="4"/>
  <c r="C63" i="4" l="1"/>
  <c r="C34" i="4"/>
  <c r="C55" i="4"/>
  <c r="L65" i="4"/>
  <c r="G65" i="4"/>
  <c r="M65" i="4"/>
  <c r="F65" i="4"/>
  <c r="I65" i="4"/>
  <c r="C10" i="4"/>
  <c r="D65" i="4"/>
  <c r="J65" i="4"/>
  <c r="E65" i="4"/>
  <c r="K65" i="4"/>
  <c r="H65" i="4"/>
  <c r="N65" i="4"/>
  <c r="O65" i="4"/>
  <c r="C65" i="4" l="1"/>
</calcChain>
</file>

<file path=xl/sharedStrings.xml><?xml version="1.0" encoding="utf-8"?>
<sst xmlns="http://schemas.openxmlformats.org/spreadsheetml/2006/main" count="163" uniqueCount="74">
  <si>
    <t>INSTITUTO MUNICIPAL DE PLANEACIÓN URBANA DE CULIACAN, SINALOA</t>
  </si>
  <si>
    <t>CUENTA</t>
  </si>
  <si>
    <t>PROGRAMAS / 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</si>
  <si>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</si>
  <si>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</si>
  <si>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</si>
  <si>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</si>
  <si>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</si>
  <si>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</si>
  <si>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</si>
  <si>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</si>
  <si>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</si>
  <si>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</si>
  <si>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</si>
  <si>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</si>
  <si>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SERVICIOS PERSONALES</t>
  </si>
  <si>
    <t>MATERIALES Y SUMINISTROS</t>
  </si>
  <si>
    <t>PAPELERIA Y ARTICULOS DE ESCRITORIO</t>
  </si>
  <si>
    <t>IMPRESIÓN DE FORMAS</t>
  </si>
  <si>
    <t>COMSUMIBLES DE EQUIPO DE COMPUTO</t>
  </si>
  <si>
    <t>ATENCION A INVITADOS ESPECIALES</t>
  </si>
  <si>
    <t>MANTENIMIENTO Y MEJORAS DE EDIFICIOS</t>
  </si>
  <si>
    <t>COMBUSTIBLES Y LUBRICANTES</t>
  </si>
  <si>
    <t>UNIFORMES</t>
  </si>
  <si>
    <t>HERRAMIENTAS Y UTENSILIOS MENORES</t>
  </si>
  <si>
    <t>SERVICIOS GENERALES</t>
  </si>
  <si>
    <t>AGUA PURIFICADA</t>
  </si>
  <si>
    <t>SERVICIOS DE INTERNET</t>
  </si>
  <si>
    <t>SERVICIOS LEGALES DE CONTABILIDAD Y AUDITORIA</t>
  </si>
  <si>
    <t>CAPACITACION Y ADIESTRAMIENTO</t>
  </si>
  <si>
    <t>SERVICIOS DE FOTOCOPIADO</t>
  </si>
  <si>
    <t>INTERESES POR FINANCIAMIENTO Y COMISIONES BANCARIAS</t>
  </si>
  <si>
    <t>SEGUROS DE BIENES PATRIMONIALES</t>
  </si>
  <si>
    <t xml:space="preserve">CONSERVACIÓN DEL EDIFICIO </t>
  </si>
  <si>
    <t xml:space="preserve">MANTENIMIENTO DE MOB DE OFICINA </t>
  </si>
  <si>
    <t>MANTENIMIENTO DE EQUIPO DE COMPUTO</t>
  </si>
  <si>
    <t xml:space="preserve">REPARACIÓN DE EQUIPO DE TRANSPORTE </t>
  </si>
  <si>
    <t>PASAJES AEREOS</t>
  </si>
  <si>
    <t>VIATICOS EN EL PAÍS</t>
  </si>
  <si>
    <t>PENSION VEHICULAR</t>
  </si>
  <si>
    <t>PLACAS Y TENENCIAS</t>
  </si>
  <si>
    <t>BIENES MUEBLES, INMUEBLES E INTANGIBLES</t>
  </si>
  <si>
    <t>MOBILIARIO Y EQUIPO DE OFICINA</t>
  </si>
  <si>
    <t>EQUIPO DE COMPUTO</t>
  </si>
  <si>
    <t>TOTAL</t>
  </si>
  <si>
    <t>MANTENIMIENTO Y REFACCIONES MENORES DE EQUIPO DE OFICINA</t>
  </si>
  <si>
    <t xml:space="preserve"> MATERIAL DE LIMPIEZA</t>
  </si>
  <si>
    <t>REFACCIONES Y ACCESORIOS MENORES DE EQUIPO DE CÓMPUTO Y TECNOLOGÍAS DE LA INFORMACIÓN</t>
  </si>
  <si>
    <t>ACTIVIDADES CIVICAS Y CULTURALES</t>
  </si>
  <si>
    <t>AYUNTAMIENTO DE CULIACAN</t>
  </si>
  <si>
    <t>REFACCIONES Y ACCESORIOS MENORES DE EQUIPO DE TRANSPORTE</t>
  </si>
  <si>
    <t>MATERIALES, ACCESORIOS Y SUMINISTROS MÉDICOS PARA BOTIQUIN DE PRIMEROS AUXILIOS</t>
  </si>
  <si>
    <t>MEDICINAS Y PRODUCTOS FARMACÉUTICOS PARA BOTIQUIN DE PRIMEROS AUXILIOS</t>
  </si>
  <si>
    <t>MATERIAL IMPRESO E INFORMACIÓN DIGITAL</t>
  </si>
  <si>
    <t>ID</t>
  </si>
  <si>
    <t>PROYECTO</t>
  </si>
  <si>
    <t>INGRESOS PROPIOS</t>
  </si>
  <si>
    <t>TRANSFERENCIAS DESCENTRALIZADAS DEL AYUNTAMIENTO DE CULIACÁN</t>
  </si>
  <si>
    <t>PRENDAS DE SEGURIDAD Y PROTECCIÓN PERSONAL</t>
  </si>
  <si>
    <t>REFACCIONES Y ACCESORIOS MENORES DE EDIFICIOS</t>
  </si>
  <si>
    <t>SERVICIOS POSTALES Y TELEGRÁFICOS</t>
  </si>
  <si>
    <t>SERVICIOS DE DISEÑO, ARQUITECTURA, INGENIERÍA Y ACTIVIDADES RELACIONADAS</t>
  </si>
  <si>
    <t>PRESUPUESTO DE EGRESOS: TRANSFERENCIAS DESCENTRALIZADAS DEL AYUNTAMIENTO DE CULIACÁN                                                                                                                                                                                                           (PRODUCTO DE LO ESTIPULADO EN LA LEY DE ORDENAMIENTO TERRITORIAL Y DESARROLLO URBANO DEL ESTADO DE SINALOA EN SU ARTICULO 40 SEGUNDO PARRAFO CORRESPONDIENTE A "EL 3% POR LOS DERECHOS POR LA PRESTACIÓN DE SERVICIOS PÚBLICOS POR CONCEPTO DE  ALINEAMIENTO DE CALLES Y EXPEDICIÓN DE LICENCIAS PARA CONSTRUCCIÓN, RECONSTRUCCIÓN, REMODELACIÓN O DEMOLICIÓN DE EDIFICIOS".</t>
  </si>
  <si>
    <t>EQUIPOS Y APARATOS AUDIOVISUALES</t>
  </si>
  <si>
    <t>LEY DE INGRESOS: INSTITUTO MUNICIPAL DE  PLANEACIÓN URBANA DE CULIACÁN                                                                                                                                                                                                                                                                       ( INGRESOS ADICIONALES, EN APEGO AL ARTÍCULO 40 SEGUNDO PÁRRAFO DE LA LEY DE ORDENAMIENTO TERRITORIAL Y DESARROLLO URBANO DEL ESTADO DE SINALOA, DEL 3% POR LOS DERECHOS POR LA PRESTACIÓN DE SERVICIOS PÚBLICOS POR CONCEPTO DE  ALINEAMIENTO DE CALLES Y EXPEDICIÓN DE LICENCIAS PARA CONSTRUCCIÓN, RECONSTRUCCIÓN, REMODELACIÓN O DEMOLICIÓN DE EDIFICIOS).</t>
  </si>
  <si>
    <t>PRESUPUESTO 2023</t>
  </si>
  <si>
    <t>UTENSILIOS PARA EL SERVICIO DE ALIMENTACIÓN</t>
  </si>
  <si>
    <t>SOFTWARE</t>
  </si>
  <si>
    <t>LICENCIAS INFORMATICAS E INTELECTUALES</t>
  </si>
  <si>
    <t>CONSERVACION DEL EDIFICIO</t>
  </si>
  <si>
    <t>REMANENTE 2022/TRANSFERENCIAS DESCENTRALIZADAS DEL AYUNTAMIENTO DE CULIACÁN PARA EL PAGO DE PROYECTOS EJECUTIVOS</t>
  </si>
  <si>
    <t>REMANENTE  2022/FONDO 3% - ESTIPULADO EN LA LEY DE ORDENAMIENTO TERRITORIAL Y DESARROLLO URBANO DEL ESTADO DE SINALOA,  EN SU NUMERAL 40 PÁRRAFO SEGUNDO, PREVISTO EN EL FONDO QUE DISPONE EL PÁRRAFO SEGUNDO   DEL ART. 28 DE LA LEY DE OBRAS PÚBLICAS Y SERVICIOS RELACIONADOS CON LAS MISMAS DEL ESTADO DE SINALOA, SOBRE LAS OBRAS QUE EJECUTE EL MUNICIPIO.</t>
  </si>
  <si>
    <t>REMANENTE 2022, PROVENIENTE DE LAS TRANSFERENCIAS DESCENTRALIZADAS DEL AYUNTAMIENTO DE CULIACÁN</t>
  </si>
  <si>
    <t>VEHICULOS Y EQUIPO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</si>
</sst>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BB73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4" fillId="6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righ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 wrapText="1"/>
    </xf>
    <xf numFmtId="4" fontId="4" fillId="5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4" fontId="7" fillId="7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 wrapText="1"/>
    </xf>
    <xf numFmtId="4" fontId="4" fillId="5" borderId="18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" fontId="4" fillId="6" borderId="17" xfId="0" applyNumberFormat="1" applyFont="1" applyFill="1" applyBorder="1" applyAlignment="1">
      <alignment horizontal="right" vertical="center"/>
    </xf>
    <xf numFmtId="4" fontId="4" fillId="6" borderId="17" xfId="0" applyNumberFormat="1" applyFont="1" applyFill="1" applyBorder="1" applyAlignment="1">
      <alignment horizontal="right" vertical="center" wrapText="1"/>
    </xf>
    <xf numFmtId="4" fontId="4" fillId="6" borderId="18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4" fillId="7" borderId="17" xfId="0" applyNumberFormat="1" applyFont="1" applyFill="1" applyBorder="1" applyAlignment="1">
      <alignment horizontal="right" vertical="center"/>
    </xf>
    <xf numFmtId="4" fontId="4" fillId="7" borderId="18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3" borderId="17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4" fontId="4" fillId="9" borderId="23" xfId="0" applyNumberFormat="1" applyFont="1" applyFill="1" applyBorder="1" applyAlignment="1">
      <alignment horizontal="center" vertical="center" wrapText="1"/>
    </xf>
    <xf numFmtId="4" fontId="4" fillId="9" borderId="14" xfId="0" applyNumberFormat="1" applyFont="1" applyFill="1" applyBorder="1" applyAlignment="1">
      <alignment horizontal="center" vertical="center" wrapText="1"/>
    </xf>
    <xf numFmtId="4" fontId="4" fillId="9" borderId="15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4" fillId="8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right" vertical="center"/>
    </xf>
    <xf numFmtId="4" fontId="4" fillId="8" borderId="18" xfId="0" applyNumberFormat="1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 wrapText="1"/>
    </xf>
    <xf numFmtId="4" fontId="4" fillId="10" borderId="37" xfId="0" applyNumberFormat="1" applyFont="1" applyFill="1" applyBorder="1" applyAlignment="1">
      <alignment horizontal="left" vertical="center"/>
    </xf>
    <xf numFmtId="4" fontId="5" fillId="11" borderId="37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4" fontId="4" fillId="10" borderId="2" xfId="0" applyNumberFormat="1" applyFont="1" applyFill="1" applyBorder="1" applyAlignment="1">
      <alignment horizontal="left" vertical="center"/>
    </xf>
    <xf numFmtId="4" fontId="5" fillId="11" borderId="2" xfId="0" applyNumberFormat="1" applyFont="1" applyFill="1" applyBorder="1" applyAlignment="1">
      <alignment horizontal="left" vertical="center" wrapText="1"/>
    </xf>
    <xf numFmtId="4" fontId="5" fillId="11" borderId="10" xfId="0" applyNumberFormat="1" applyFont="1" applyFill="1" applyBorder="1" applyAlignment="1">
      <alignment horizontal="left" vertical="center" wrapText="1"/>
    </xf>
    <xf numFmtId="4" fontId="7" fillId="10" borderId="2" xfId="0" applyNumberFormat="1" applyFont="1" applyFill="1" applyBorder="1" applyAlignment="1">
      <alignment horizontal="left" vertical="center"/>
    </xf>
    <xf numFmtId="4" fontId="2" fillId="11" borderId="10" xfId="0" applyNumberFormat="1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4" fontId="7" fillId="1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4" fillId="9" borderId="27" xfId="0" applyNumberFormat="1" applyFont="1" applyFill="1" applyBorder="1" applyAlignment="1">
      <alignment horizontal="left" vertical="center" wrapText="1"/>
    </xf>
    <xf numFmtId="4" fontId="4" fillId="9" borderId="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left" vertical="center" wrapText="1"/>
    </xf>
    <xf numFmtId="4" fontId="2" fillId="11" borderId="2" xfId="0" applyNumberFormat="1" applyFont="1" applyFill="1" applyBorder="1" applyAlignment="1">
      <alignment horizontal="left" vertical="center"/>
    </xf>
    <xf numFmtId="4" fontId="2" fillId="11" borderId="14" xfId="0" applyNumberFormat="1" applyFont="1" applyFill="1" applyBorder="1" applyAlignment="1">
      <alignment horizontal="left" vertical="center"/>
    </xf>
    <xf numFmtId="4" fontId="2" fillId="11" borderId="1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7" fillId="12" borderId="37" xfId="0" applyNumberFormat="1" applyFont="1" applyFill="1" applyBorder="1" applyAlignment="1">
      <alignment horizontal="left" vertical="center"/>
    </xf>
    <xf numFmtId="4" fontId="2" fillId="0" borderId="37" xfId="0" applyNumberFormat="1" applyFont="1" applyBorder="1" applyAlignment="1">
      <alignment horizontal="left" vertical="center"/>
    </xf>
    <xf numFmtId="4" fontId="2" fillId="0" borderId="38" xfId="0" applyNumberFormat="1" applyFont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 wrapText="1"/>
    </xf>
    <xf numFmtId="0" fontId="4" fillId="11" borderId="27" xfId="0" applyFont="1" applyFill="1" applyBorder="1" applyAlignment="1">
      <alignment horizontal="left" vertical="center" wrapText="1"/>
    </xf>
    <xf numFmtId="4" fontId="4" fillId="11" borderId="17" xfId="0" applyNumberFormat="1" applyFont="1" applyFill="1" applyBorder="1" applyAlignment="1">
      <alignment horizontal="left" vertical="center" wrapText="1"/>
    </xf>
    <xf numFmtId="4" fontId="4" fillId="11" borderId="18" xfId="0" applyNumberFormat="1" applyFont="1" applyFill="1" applyBorder="1" applyAlignment="1">
      <alignment horizontal="left" vertical="center" wrapText="1"/>
    </xf>
    <xf numFmtId="4" fontId="4" fillId="13" borderId="17" xfId="0" applyNumberFormat="1" applyFont="1" applyFill="1" applyBorder="1" applyAlignment="1">
      <alignment horizontal="left" vertical="center" wrapText="1"/>
    </xf>
    <xf numFmtId="4" fontId="4" fillId="13" borderId="18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 wrapText="1"/>
    </xf>
    <xf numFmtId="4" fontId="4" fillId="10" borderId="41" xfId="0" applyNumberFormat="1" applyFont="1" applyFill="1" applyBorder="1" applyAlignment="1">
      <alignment horizontal="left" vertical="center"/>
    </xf>
    <xf numFmtId="4" fontId="5" fillId="11" borderId="41" xfId="0" applyNumberFormat="1" applyFont="1" applyFill="1" applyBorder="1" applyAlignment="1">
      <alignment horizontal="left" vertical="center"/>
    </xf>
    <xf numFmtId="4" fontId="5" fillId="11" borderId="42" xfId="0" applyNumberFormat="1" applyFont="1" applyFill="1" applyBorder="1" applyAlignment="1">
      <alignment horizontal="left" vertical="center"/>
    </xf>
    <xf numFmtId="4" fontId="5" fillId="11" borderId="2" xfId="0" applyNumberFormat="1" applyFont="1" applyFill="1" applyBorder="1" applyAlignment="1">
      <alignment horizontal="left" vertical="center"/>
    </xf>
    <xf numFmtId="4" fontId="5" fillId="11" borderId="10" xfId="0" applyNumberFormat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28" xfId="0" applyFont="1" applyFill="1" applyBorder="1" applyAlignment="1">
      <alignment horizontal="left" vertical="center" wrapText="1"/>
    </xf>
    <xf numFmtId="0" fontId="4" fillId="10" borderId="29" xfId="0" applyFont="1" applyFill="1" applyBorder="1" applyAlignment="1">
      <alignment horizontal="left" vertical="center" wrapText="1"/>
    </xf>
    <xf numFmtId="0" fontId="4" fillId="10" borderId="3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B73D"/>
      <color rgb="FFE1D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zoomScale="145" zoomScaleNormal="145" workbookViewId="0">
      <selection activeCell="B98" sqref="B98"/>
    </sheetView>
  </sheetViews>
  <sheetFormatPr baseColWidth="10" defaultColWidth="9.140625" defaultRowHeight="14.25" x14ac:dyDescent="0.2"/>
  <cols>
    <col min="1" max="1" width="7.140625" style="3" customWidth="1"/>
    <col min="2" max="2" width="31.140625" style="5" customWidth="1"/>
    <col min="3" max="3" width="13.28515625" style="7" bestFit="1" customWidth="1"/>
    <col min="4" max="5" width="9.140625" style="1" customWidth="1"/>
    <col min="6" max="6" width="10" style="1" bestFit="1" customWidth="1"/>
    <col min="7" max="15" width="9.140625" style="1" customWidth="1"/>
    <col min="16" max="16" width="13.28515625" style="1" bestFit="1" customWidth="1"/>
    <col min="17" max="16384" width="9.140625" style="1"/>
  </cols>
  <sheetData>
    <row r="1" spans="1:15" ht="10.5" customHeight="1" x14ac:dyDescent="0.2"/>
    <row r="2" spans="1:15" s="2" customFormat="1" ht="14.25" customHeight="1" x14ac:dyDescent="0.25">
      <c r="A2" s="163" t="s">
        <v>49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2" customFormat="1" ht="14.25" customHeight="1" x14ac:dyDescent="0.25">
      <c r="A3" s="163" t="s">
        <v>65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2" customFormat="1" ht="14.25" customHeight="1" x14ac:dyDescent="0.2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9" customHeight="1" thickBot="1" x14ac:dyDescent="0.25">
      <c r="B5" s="4"/>
      <c r="C5" s="6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41.25" customHeight="1" thickBot="1" x14ac:dyDescent="0.25">
      <c r="A6" s="164" t="s">
        <v>64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ht="24" customHeight="1" x14ac:dyDescent="0.2">
      <c r="A7" s="25" t="s">
        <v>54</v>
      </c>
      <c r="B7" s="26" t="s">
        <v>55</v>
      </c>
      <c r="C7" s="26" t="s">
        <v>44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7" t="s">
        <v>14</v>
      </c>
    </row>
    <row r="8" spans="1:15" ht="24" customHeight="1" x14ac:dyDescent="0.2">
      <c r="A8" s="21">
        <v>1</v>
      </c>
      <c r="B8" s="17" t="s">
        <v>57</v>
      </c>
      <c r="C8" s="18">
        <f>SUM(D8:O8)</f>
        <v>1482024.8</v>
      </c>
      <c r="D8" s="18">
        <v>126413.1</v>
      </c>
      <c r="E8" s="18">
        <v>150429.01</v>
      </c>
      <c r="F8" s="18">
        <v>50607.27</v>
      </c>
      <c r="G8" s="18">
        <v>79557.240000000005</v>
      </c>
      <c r="H8" s="18">
        <v>230458.35</v>
      </c>
      <c r="I8" s="18">
        <v>88723.92</v>
      </c>
      <c r="J8" s="18">
        <v>120387.55</v>
      </c>
      <c r="K8" s="18">
        <v>77218.539999999994</v>
      </c>
      <c r="L8" s="18">
        <v>58497.74</v>
      </c>
      <c r="M8" s="18">
        <v>99257.89</v>
      </c>
      <c r="N8" s="18">
        <v>108130.28</v>
      </c>
      <c r="O8" s="22">
        <v>292343.90999999997</v>
      </c>
    </row>
    <row r="9" spans="1:15" ht="13.5" customHeight="1" x14ac:dyDescent="0.2">
      <c r="A9" s="34">
        <v>2</v>
      </c>
      <c r="B9" s="19" t="s">
        <v>56</v>
      </c>
      <c r="C9" s="18">
        <f>SUM(D9:O9)</f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2">
        <v>0</v>
      </c>
    </row>
    <row r="10" spans="1:15" ht="15" customHeight="1" thickBot="1" x14ac:dyDescent="0.25">
      <c r="A10" s="78"/>
      <c r="B10" s="79" t="s">
        <v>44</v>
      </c>
      <c r="C10" s="80">
        <f t="shared" ref="C10:O10" si="0">SUM(C8:C9)</f>
        <v>1482024.8</v>
      </c>
      <c r="D10" s="81">
        <f t="shared" si="0"/>
        <v>126413.1</v>
      </c>
      <c r="E10" s="81">
        <f t="shared" si="0"/>
        <v>150429.01</v>
      </c>
      <c r="F10" s="81">
        <f t="shared" si="0"/>
        <v>50607.27</v>
      </c>
      <c r="G10" s="81">
        <f t="shared" si="0"/>
        <v>79557.240000000005</v>
      </c>
      <c r="H10" s="81">
        <f t="shared" si="0"/>
        <v>230458.35</v>
      </c>
      <c r="I10" s="81">
        <f t="shared" si="0"/>
        <v>88723.92</v>
      </c>
      <c r="J10" s="81">
        <f t="shared" si="0"/>
        <v>120387.55</v>
      </c>
      <c r="K10" s="81">
        <f t="shared" si="0"/>
        <v>77218.539999999994</v>
      </c>
      <c r="L10" s="81">
        <f t="shared" si="0"/>
        <v>58497.74</v>
      </c>
      <c r="M10" s="81">
        <f t="shared" si="0"/>
        <v>99257.89</v>
      </c>
      <c r="N10" s="81">
        <f t="shared" si="0"/>
        <v>108130.28</v>
      </c>
      <c r="O10" s="82">
        <f t="shared" si="0"/>
        <v>292343.90999999997</v>
      </c>
    </row>
    <row r="11" spans="1:15" ht="7.5" customHeight="1" thickBot="1" x14ac:dyDescent="0.2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1:15" ht="51.75" customHeight="1" thickBot="1" x14ac:dyDescent="0.25">
      <c r="A12" s="169" t="s">
        <v>62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1"/>
    </row>
    <row r="13" spans="1:15" ht="14.25" customHeight="1" thickBot="1" x14ac:dyDescent="0.25">
      <c r="A13" s="25" t="s">
        <v>1</v>
      </c>
      <c r="B13" s="26" t="s">
        <v>2</v>
      </c>
      <c r="C13" s="26" t="s">
        <v>44</v>
      </c>
      <c r="D13" s="26" t="s">
        <v>3</v>
      </c>
      <c r="E13" s="26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6" t="s">
        <v>11</v>
      </c>
      <c r="M13" s="26" t="s">
        <v>12</v>
      </c>
      <c r="N13" s="26" t="s">
        <v>13</v>
      </c>
      <c r="O13" s="27" t="s">
        <v>14</v>
      </c>
    </row>
    <row r="14" spans="1:15" ht="14.25" customHeight="1" thickBot="1" x14ac:dyDescent="0.25">
      <c r="A14" s="42"/>
      <c r="B14" s="43" t="s">
        <v>15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</row>
    <row r="15" spans="1:15" ht="14.25" customHeight="1" thickBot="1" x14ac:dyDescent="0.25">
      <c r="A15" s="44"/>
      <c r="B15" s="45" t="s">
        <v>16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</row>
    <row r="16" spans="1:15" s="2" customFormat="1" ht="22.5" customHeight="1" x14ac:dyDescent="0.25">
      <c r="A16" s="28">
        <v>211001</v>
      </c>
      <c r="B16" s="14" t="s">
        <v>17</v>
      </c>
      <c r="C16" s="31">
        <f>SUM(D16:O16)</f>
        <v>50000</v>
      </c>
      <c r="D16" s="12">
        <v>6500</v>
      </c>
      <c r="E16" s="12">
        <v>6500</v>
      </c>
      <c r="F16" s="12">
        <v>2000</v>
      </c>
      <c r="G16" s="12">
        <v>2000</v>
      </c>
      <c r="H16" s="12">
        <v>8000</v>
      </c>
      <c r="I16" s="12">
        <v>4000</v>
      </c>
      <c r="J16" s="12">
        <v>4000</v>
      </c>
      <c r="K16" s="12">
        <v>4000</v>
      </c>
      <c r="L16" s="12">
        <v>4000</v>
      </c>
      <c r="M16" s="12">
        <v>4000</v>
      </c>
      <c r="N16" s="12">
        <v>4000</v>
      </c>
      <c r="O16" s="30">
        <v>1000</v>
      </c>
    </row>
    <row r="17" spans="1:15" s="2" customFormat="1" ht="14.25" customHeight="1" x14ac:dyDescent="0.25">
      <c r="A17" s="23">
        <v>212001</v>
      </c>
      <c r="B17" s="15" t="s">
        <v>18</v>
      </c>
      <c r="C17" s="9">
        <f t="shared" ref="C17:C33" si="1">SUM(D17:O17)</f>
        <v>2500</v>
      </c>
      <c r="D17" s="13">
        <v>0</v>
      </c>
      <c r="E17" s="13">
        <v>300</v>
      </c>
      <c r="F17" s="13">
        <v>0</v>
      </c>
      <c r="G17" s="13">
        <v>0</v>
      </c>
      <c r="H17" s="13">
        <v>350</v>
      </c>
      <c r="I17" s="13">
        <v>0</v>
      </c>
      <c r="J17" s="13">
        <v>0</v>
      </c>
      <c r="K17" s="13">
        <v>350</v>
      </c>
      <c r="L17" s="13">
        <v>0</v>
      </c>
      <c r="M17" s="13">
        <v>0</v>
      </c>
      <c r="N17" s="13">
        <v>0</v>
      </c>
      <c r="O17" s="24">
        <v>1500</v>
      </c>
    </row>
    <row r="18" spans="1:15" s="2" customFormat="1" ht="24" customHeight="1" x14ac:dyDescent="0.25">
      <c r="A18" s="23">
        <v>214010</v>
      </c>
      <c r="B18" s="15" t="s">
        <v>19</v>
      </c>
      <c r="C18" s="9">
        <f t="shared" si="1"/>
        <v>15000</v>
      </c>
      <c r="D18" s="13">
        <v>4000</v>
      </c>
      <c r="E18" s="13">
        <v>1000</v>
      </c>
      <c r="F18" s="13">
        <v>1000</v>
      </c>
      <c r="G18" s="13">
        <v>1000</v>
      </c>
      <c r="H18" s="13">
        <v>1000</v>
      </c>
      <c r="I18" s="13">
        <v>1000</v>
      </c>
      <c r="J18" s="13">
        <v>1000</v>
      </c>
      <c r="K18" s="13">
        <v>1000</v>
      </c>
      <c r="L18" s="13">
        <v>1000</v>
      </c>
      <c r="M18" s="13">
        <v>1000</v>
      </c>
      <c r="N18" s="13">
        <v>1000</v>
      </c>
      <c r="O18" s="24">
        <v>1000</v>
      </c>
    </row>
    <row r="19" spans="1:15" s="11" customFormat="1" ht="22.5" x14ac:dyDescent="0.25">
      <c r="A19" s="23">
        <v>215001</v>
      </c>
      <c r="B19" s="15" t="s">
        <v>53</v>
      </c>
      <c r="C19" s="10">
        <f t="shared" si="1"/>
        <v>10800</v>
      </c>
      <c r="D19" s="13">
        <v>2000</v>
      </c>
      <c r="E19" s="13">
        <v>0</v>
      </c>
      <c r="F19" s="13">
        <v>0</v>
      </c>
      <c r="G19" s="13">
        <v>0</v>
      </c>
      <c r="H19" s="13">
        <v>2000</v>
      </c>
      <c r="I19" s="13">
        <v>0</v>
      </c>
      <c r="J19" s="13">
        <v>1700</v>
      </c>
      <c r="K19" s="13">
        <v>1700</v>
      </c>
      <c r="L19" s="13">
        <v>1700</v>
      </c>
      <c r="M19" s="13">
        <v>0</v>
      </c>
      <c r="N19" s="13">
        <v>1700</v>
      </c>
      <c r="O19" s="24">
        <v>0</v>
      </c>
    </row>
    <row r="20" spans="1:15" s="2" customFormat="1" ht="14.25" customHeight="1" x14ac:dyDescent="0.25">
      <c r="A20" s="23">
        <v>216001</v>
      </c>
      <c r="B20" s="15" t="s">
        <v>46</v>
      </c>
      <c r="C20" s="9">
        <f t="shared" si="1"/>
        <v>24238.239999999998</v>
      </c>
      <c r="D20" s="13">
        <v>3000</v>
      </c>
      <c r="E20" s="13">
        <v>3000</v>
      </c>
      <c r="F20" s="13">
        <v>838.24</v>
      </c>
      <c r="G20" s="13">
        <v>1000</v>
      </c>
      <c r="H20" s="13">
        <v>5000</v>
      </c>
      <c r="I20" s="13">
        <v>1500</v>
      </c>
      <c r="J20" s="13">
        <v>1300</v>
      </c>
      <c r="K20" s="13">
        <v>2800</v>
      </c>
      <c r="L20" s="13">
        <v>1700</v>
      </c>
      <c r="M20" s="13">
        <v>1500</v>
      </c>
      <c r="N20" s="13">
        <v>1300</v>
      </c>
      <c r="O20" s="24">
        <v>1300</v>
      </c>
    </row>
    <row r="21" spans="1:15" s="2" customFormat="1" ht="16.5" customHeight="1" x14ac:dyDescent="0.25">
      <c r="A21" s="23">
        <v>221002</v>
      </c>
      <c r="B21" s="15" t="s">
        <v>20</v>
      </c>
      <c r="C21" s="9">
        <f t="shared" si="1"/>
        <v>83104.639999999999</v>
      </c>
      <c r="D21" s="13">
        <v>6000</v>
      </c>
      <c r="E21" s="13">
        <v>9000</v>
      </c>
      <c r="F21" s="13">
        <v>4000</v>
      </c>
      <c r="G21" s="13">
        <v>6000</v>
      </c>
      <c r="H21" s="13">
        <v>12000</v>
      </c>
      <c r="I21" s="13">
        <v>7604.64</v>
      </c>
      <c r="J21" s="13">
        <v>10500</v>
      </c>
      <c r="K21" s="13">
        <v>5000</v>
      </c>
      <c r="L21" s="13">
        <v>4000</v>
      </c>
      <c r="M21" s="13">
        <v>4000</v>
      </c>
      <c r="N21" s="13">
        <v>4000</v>
      </c>
      <c r="O21" s="24">
        <v>11000</v>
      </c>
    </row>
    <row r="22" spans="1:15" s="2" customFormat="1" ht="24" customHeight="1" x14ac:dyDescent="0.25">
      <c r="A22" s="23">
        <v>223001</v>
      </c>
      <c r="B22" s="15" t="s">
        <v>66</v>
      </c>
      <c r="C22" s="9">
        <f t="shared" si="1"/>
        <v>7500</v>
      </c>
      <c r="D22" s="13">
        <v>500</v>
      </c>
      <c r="E22" s="13">
        <v>500</v>
      </c>
      <c r="F22" s="13">
        <v>500</v>
      </c>
      <c r="G22" s="13">
        <v>500</v>
      </c>
      <c r="H22" s="13">
        <v>1000</v>
      </c>
      <c r="I22" s="13">
        <v>500</v>
      </c>
      <c r="J22" s="13">
        <v>500</v>
      </c>
      <c r="K22" s="13">
        <v>500</v>
      </c>
      <c r="L22" s="13">
        <v>500</v>
      </c>
      <c r="M22" s="13">
        <v>500</v>
      </c>
      <c r="N22" s="13">
        <v>500</v>
      </c>
      <c r="O22" s="24">
        <v>1500</v>
      </c>
    </row>
    <row r="23" spans="1:15" s="2" customFormat="1" ht="22.5" x14ac:dyDescent="0.25">
      <c r="A23" s="23">
        <v>249002</v>
      </c>
      <c r="B23" s="15" t="s">
        <v>21</v>
      </c>
      <c r="C23" s="9">
        <f t="shared" si="1"/>
        <v>21760.77</v>
      </c>
      <c r="D23" s="13">
        <v>500</v>
      </c>
      <c r="E23" s="13">
        <v>0</v>
      </c>
      <c r="F23" s="13">
        <v>0</v>
      </c>
      <c r="G23" s="13">
        <v>0</v>
      </c>
      <c r="H23" s="13">
        <v>2000</v>
      </c>
      <c r="I23" s="13">
        <v>0</v>
      </c>
      <c r="J23" s="13">
        <v>1300</v>
      </c>
      <c r="K23" s="13">
        <v>0</v>
      </c>
      <c r="L23" s="13">
        <v>360.77</v>
      </c>
      <c r="M23" s="13">
        <v>300</v>
      </c>
      <c r="N23" s="13">
        <v>300</v>
      </c>
      <c r="O23" s="24">
        <v>17000</v>
      </c>
    </row>
    <row r="24" spans="1:15" s="11" customFormat="1" ht="34.5" customHeight="1" x14ac:dyDescent="0.25">
      <c r="A24" s="23">
        <v>253001</v>
      </c>
      <c r="B24" s="15" t="s">
        <v>52</v>
      </c>
      <c r="C24" s="10">
        <f t="shared" si="1"/>
        <v>3767.08</v>
      </c>
      <c r="D24" s="13">
        <v>500</v>
      </c>
      <c r="E24" s="13">
        <v>0</v>
      </c>
      <c r="F24" s="13">
        <v>0</v>
      </c>
      <c r="G24" s="13">
        <v>0</v>
      </c>
      <c r="H24" s="13">
        <v>500</v>
      </c>
      <c r="I24" s="13">
        <v>0</v>
      </c>
      <c r="J24" s="13">
        <v>267.08</v>
      </c>
      <c r="K24" s="13">
        <v>500</v>
      </c>
      <c r="L24" s="13">
        <v>0</v>
      </c>
      <c r="M24" s="13">
        <v>0</v>
      </c>
      <c r="N24" s="13">
        <v>0</v>
      </c>
      <c r="O24" s="24">
        <v>2000</v>
      </c>
    </row>
    <row r="25" spans="1:15" s="11" customFormat="1" ht="33.75" x14ac:dyDescent="0.25">
      <c r="A25" s="23">
        <v>254001</v>
      </c>
      <c r="B25" s="15" t="s">
        <v>51</v>
      </c>
      <c r="C25" s="10">
        <f t="shared" si="1"/>
        <v>4000</v>
      </c>
      <c r="D25" s="13">
        <v>500</v>
      </c>
      <c r="E25" s="13">
        <v>0</v>
      </c>
      <c r="F25" s="13">
        <v>0</v>
      </c>
      <c r="G25" s="13">
        <v>500</v>
      </c>
      <c r="H25" s="13">
        <v>500</v>
      </c>
      <c r="I25" s="13">
        <v>0</v>
      </c>
      <c r="J25" s="13">
        <v>0</v>
      </c>
      <c r="K25" s="13">
        <v>500</v>
      </c>
      <c r="L25" s="13">
        <v>0</v>
      </c>
      <c r="M25" s="13">
        <v>0</v>
      </c>
      <c r="N25" s="13">
        <v>0</v>
      </c>
      <c r="O25" s="24">
        <v>2000</v>
      </c>
    </row>
    <row r="26" spans="1:15" s="2" customFormat="1" x14ac:dyDescent="0.25">
      <c r="A26" s="23">
        <v>261001</v>
      </c>
      <c r="B26" s="15" t="s">
        <v>22</v>
      </c>
      <c r="C26" s="9">
        <f t="shared" si="1"/>
        <v>111000</v>
      </c>
      <c r="D26" s="13">
        <v>9000</v>
      </c>
      <c r="E26" s="13">
        <v>9000</v>
      </c>
      <c r="F26" s="13">
        <v>9000</v>
      </c>
      <c r="G26" s="13">
        <v>9000</v>
      </c>
      <c r="H26" s="13">
        <v>9000</v>
      </c>
      <c r="I26" s="13">
        <v>9000</v>
      </c>
      <c r="J26" s="13">
        <v>9000</v>
      </c>
      <c r="K26" s="13">
        <v>9000</v>
      </c>
      <c r="L26" s="13">
        <v>9000</v>
      </c>
      <c r="M26" s="13">
        <v>9000</v>
      </c>
      <c r="N26" s="13">
        <v>9000</v>
      </c>
      <c r="O26" s="24">
        <v>12000</v>
      </c>
    </row>
    <row r="27" spans="1:15" s="2" customFormat="1" x14ac:dyDescent="0.25">
      <c r="A27" s="23">
        <v>271001</v>
      </c>
      <c r="B27" s="15" t="s">
        <v>23</v>
      </c>
      <c r="C27" s="9">
        <f t="shared" si="1"/>
        <v>50000</v>
      </c>
      <c r="D27" s="13">
        <v>24000</v>
      </c>
      <c r="E27" s="13">
        <v>16000</v>
      </c>
      <c r="F27" s="13">
        <v>0</v>
      </c>
      <c r="G27" s="13">
        <v>0</v>
      </c>
      <c r="H27" s="13">
        <v>10000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s="2" customFormat="1" ht="22.5" x14ac:dyDescent="0.25">
      <c r="A28" s="23">
        <v>272001</v>
      </c>
      <c r="B28" s="15" t="s">
        <v>58</v>
      </c>
      <c r="C28" s="9">
        <f t="shared" si="1"/>
        <v>2000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1000</v>
      </c>
      <c r="L28" s="13">
        <v>0</v>
      </c>
      <c r="M28" s="13">
        <v>0</v>
      </c>
      <c r="N28" s="13">
        <v>0</v>
      </c>
      <c r="O28" s="24">
        <v>1000</v>
      </c>
    </row>
    <row r="29" spans="1:15" s="2" customFormat="1" ht="17.25" customHeight="1" x14ac:dyDescent="0.25">
      <c r="A29" s="23">
        <v>291001</v>
      </c>
      <c r="B29" s="15" t="s">
        <v>24</v>
      </c>
      <c r="C29" s="9">
        <f t="shared" si="1"/>
        <v>3933.4700000000003</v>
      </c>
      <c r="D29" s="13">
        <v>500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1000</v>
      </c>
      <c r="K29" s="13">
        <v>500</v>
      </c>
      <c r="L29" s="13">
        <v>0</v>
      </c>
      <c r="M29" s="13">
        <v>0</v>
      </c>
      <c r="N29" s="13">
        <v>933.47</v>
      </c>
      <c r="O29" s="24">
        <v>1000</v>
      </c>
    </row>
    <row r="30" spans="1:15" s="2" customFormat="1" ht="22.5" x14ac:dyDescent="0.25">
      <c r="A30" s="23">
        <v>292001</v>
      </c>
      <c r="B30" s="15" t="s">
        <v>59</v>
      </c>
      <c r="C30" s="9">
        <f t="shared" si="1"/>
        <v>2280</v>
      </c>
      <c r="D30" s="13">
        <v>500</v>
      </c>
      <c r="E30" s="13">
        <v>0</v>
      </c>
      <c r="F30" s="13">
        <v>0</v>
      </c>
      <c r="G30" s="13">
        <v>480</v>
      </c>
      <c r="H30" s="13">
        <v>0</v>
      </c>
      <c r="I30" s="13">
        <v>0</v>
      </c>
      <c r="J30" s="13">
        <v>0</v>
      </c>
      <c r="K30" s="13">
        <v>300</v>
      </c>
      <c r="L30" s="13">
        <v>0</v>
      </c>
      <c r="M30" s="13">
        <v>0</v>
      </c>
      <c r="N30" s="13">
        <v>0</v>
      </c>
      <c r="O30" s="24">
        <v>1000</v>
      </c>
    </row>
    <row r="31" spans="1:15" s="2" customFormat="1" ht="22.5" x14ac:dyDescent="0.25">
      <c r="A31" s="23">
        <v>293001</v>
      </c>
      <c r="B31" s="15" t="s">
        <v>45</v>
      </c>
      <c r="C31" s="9">
        <f t="shared" si="1"/>
        <v>2000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500</v>
      </c>
      <c r="L31" s="13">
        <v>0</v>
      </c>
      <c r="M31" s="13">
        <v>0</v>
      </c>
      <c r="N31" s="13">
        <v>0</v>
      </c>
      <c r="O31" s="24">
        <v>1500</v>
      </c>
    </row>
    <row r="32" spans="1:15" s="2" customFormat="1" ht="33.75" x14ac:dyDescent="0.25">
      <c r="A32" s="23">
        <v>294001</v>
      </c>
      <c r="B32" s="15" t="s">
        <v>47</v>
      </c>
      <c r="C32" s="9">
        <f t="shared" si="1"/>
        <v>36398.58</v>
      </c>
      <c r="D32" s="13">
        <v>2000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5449.84</v>
      </c>
      <c r="K32" s="13">
        <v>1869.67</v>
      </c>
      <c r="L32" s="13">
        <v>0</v>
      </c>
      <c r="M32" s="13">
        <v>3342.69</v>
      </c>
      <c r="N32" s="13">
        <v>8736.3799999999992</v>
      </c>
      <c r="O32" s="24">
        <v>15000</v>
      </c>
    </row>
    <row r="33" spans="1:15" s="11" customFormat="1" ht="23.25" thickBot="1" x14ac:dyDescent="0.3">
      <c r="A33" s="46">
        <v>296001</v>
      </c>
      <c r="B33" s="16" t="s">
        <v>50</v>
      </c>
      <c r="C33" s="47">
        <f t="shared" si="1"/>
        <v>32000</v>
      </c>
      <c r="D33" s="48">
        <v>6000</v>
      </c>
      <c r="E33" s="48">
        <v>7000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2000</v>
      </c>
      <c r="L33" s="48">
        <v>0</v>
      </c>
      <c r="M33" s="48">
        <v>5000</v>
      </c>
      <c r="N33" s="48">
        <v>0</v>
      </c>
      <c r="O33" s="49">
        <v>12000</v>
      </c>
    </row>
    <row r="34" spans="1:15" s="2" customFormat="1" ht="15" thickBot="1" x14ac:dyDescent="0.3">
      <c r="A34" s="174" t="s">
        <v>44</v>
      </c>
      <c r="B34" s="175"/>
      <c r="C34" s="52">
        <f>SUM(C16:C33)</f>
        <v>462282.77999999997</v>
      </c>
      <c r="D34" s="53">
        <f t="shared" ref="D34:O34" si="2">SUM(D16:D33)</f>
        <v>65500</v>
      </c>
      <c r="E34" s="53">
        <f t="shared" si="2"/>
        <v>52300</v>
      </c>
      <c r="F34" s="53">
        <f t="shared" si="2"/>
        <v>17338.239999999998</v>
      </c>
      <c r="G34" s="53">
        <f t="shared" si="2"/>
        <v>20480</v>
      </c>
      <c r="H34" s="53">
        <f t="shared" si="2"/>
        <v>51350</v>
      </c>
      <c r="I34" s="53">
        <f t="shared" si="2"/>
        <v>23604.639999999999</v>
      </c>
      <c r="J34" s="53">
        <f t="shared" si="2"/>
        <v>36016.92</v>
      </c>
      <c r="K34" s="53">
        <f t="shared" si="2"/>
        <v>31519.67</v>
      </c>
      <c r="L34" s="53">
        <f t="shared" si="2"/>
        <v>22260.77</v>
      </c>
      <c r="M34" s="53">
        <f t="shared" si="2"/>
        <v>28642.69</v>
      </c>
      <c r="N34" s="53">
        <f t="shared" si="2"/>
        <v>31469.85</v>
      </c>
      <c r="O34" s="54">
        <f t="shared" si="2"/>
        <v>81800</v>
      </c>
    </row>
    <row r="35" spans="1:15" s="11" customFormat="1" ht="27.75" customHeight="1" thickBot="1" x14ac:dyDescent="0.3">
      <c r="A35" s="144"/>
      <c r="B35" s="145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</row>
    <row r="36" spans="1:15" s="2" customFormat="1" ht="15" thickBot="1" x14ac:dyDescent="0.3">
      <c r="A36" s="40"/>
      <c r="B36" s="41" t="s">
        <v>25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7"/>
    </row>
    <row r="37" spans="1:15" s="2" customFormat="1" x14ac:dyDescent="0.25">
      <c r="A37" s="28">
        <v>313001</v>
      </c>
      <c r="B37" s="14" t="s">
        <v>26</v>
      </c>
      <c r="C37" s="29">
        <f t="shared" ref="C37:C54" si="3">SUM(D37:O37)</f>
        <v>14500</v>
      </c>
      <c r="D37" s="12">
        <v>1300</v>
      </c>
      <c r="E37" s="12">
        <v>1200</v>
      </c>
      <c r="F37" s="12">
        <v>1200</v>
      </c>
      <c r="G37" s="12">
        <v>1200</v>
      </c>
      <c r="H37" s="12">
        <v>1200</v>
      </c>
      <c r="I37" s="12">
        <v>1200</v>
      </c>
      <c r="J37" s="12">
        <v>1200</v>
      </c>
      <c r="K37" s="12">
        <v>1200</v>
      </c>
      <c r="L37" s="12">
        <v>1200</v>
      </c>
      <c r="M37" s="12">
        <v>1200</v>
      </c>
      <c r="N37" s="12">
        <v>1200</v>
      </c>
      <c r="O37" s="30">
        <v>1200</v>
      </c>
    </row>
    <row r="38" spans="1:15" s="2" customFormat="1" x14ac:dyDescent="0.25">
      <c r="A38" s="23">
        <v>317001</v>
      </c>
      <c r="B38" s="15" t="s">
        <v>27</v>
      </c>
      <c r="C38" s="8">
        <f t="shared" si="3"/>
        <v>208000</v>
      </c>
      <c r="D38" s="13">
        <v>17000</v>
      </c>
      <c r="E38" s="13">
        <v>21000</v>
      </c>
      <c r="F38" s="13">
        <v>17000</v>
      </c>
      <c r="G38" s="13">
        <v>17000</v>
      </c>
      <c r="H38" s="13">
        <v>17000</v>
      </c>
      <c r="I38" s="13">
        <v>17000</v>
      </c>
      <c r="J38" s="13">
        <v>17000</v>
      </c>
      <c r="K38" s="13">
        <v>17000</v>
      </c>
      <c r="L38" s="13">
        <v>17000</v>
      </c>
      <c r="M38" s="13">
        <v>17000</v>
      </c>
      <c r="N38" s="13">
        <v>17000</v>
      </c>
      <c r="O38" s="24">
        <v>17000</v>
      </c>
    </row>
    <row r="39" spans="1:15" s="2" customFormat="1" ht="22.5" x14ac:dyDescent="0.25">
      <c r="A39" s="23">
        <v>318001</v>
      </c>
      <c r="B39" s="15" t="s">
        <v>60</v>
      </c>
      <c r="C39" s="8">
        <f t="shared" si="3"/>
        <v>2000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1000</v>
      </c>
      <c r="L39" s="13">
        <v>0</v>
      </c>
      <c r="M39" s="13">
        <v>0</v>
      </c>
      <c r="N39" s="13">
        <v>0</v>
      </c>
      <c r="O39" s="24">
        <v>1000</v>
      </c>
    </row>
    <row r="40" spans="1:15" s="2" customFormat="1" ht="23.25" customHeight="1" x14ac:dyDescent="0.25">
      <c r="A40" s="23">
        <v>331022</v>
      </c>
      <c r="B40" s="16" t="s">
        <v>28</v>
      </c>
      <c r="C40" s="8">
        <f t="shared" si="3"/>
        <v>134268.57</v>
      </c>
      <c r="D40" s="13">
        <v>21181.599999999999</v>
      </c>
      <c r="E40" s="13">
        <v>29400</v>
      </c>
      <c r="F40" s="13">
        <v>4000</v>
      </c>
      <c r="G40" s="13">
        <v>9000</v>
      </c>
      <c r="H40" s="13">
        <v>36000</v>
      </c>
      <c r="I40" s="13">
        <v>0</v>
      </c>
      <c r="J40" s="13">
        <v>20650</v>
      </c>
      <c r="K40" s="13">
        <v>0</v>
      </c>
      <c r="L40" s="13">
        <v>6036.97</v>
      </c>
      <c r="M40" s="13">
        <v>0</v>
      </c>
      <c r="N40" s="13">
        <v>0</v>
      </c>
      <c r="O40" s="24">
        <v>8000</v>
      </c>
    </row>
    <row r="41" spans="1:15" s="2" customFormat="1" ht="33.75" x14ac:dyDescent="0.25">
      <c r="A41" s="23">
        <v>332001</v>
      </c>
      <c r="B41" s="86" t="s">
        <v>61</v>
      </c>
      <c r="C41" s="8">
        <f t="shared" si="3"/>
        <v>47119.490000000005</v>
      </c>
      <c r="D41" s="13">
        <v>0</v>
      </c>
      <c r="E41" s="13">
        <v>0</v>
      </c>
      <c r="F41" s="13">
        <v>0</v>
      </c>
      <c r="G41" s="13">
        <v>0</v>
      </c>
      <c r="H41" s="13">
        <v>19775.580000000002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27343.91</v>
      </c>
    </row>
    <row r="42" spans="1:15" s="2" customFormat="1" x14ac:dyDescent="0.25">
      <c r="A42" s="23">
        <v>334001</v>
      </c>
      <c r="B42" s="14" t="s">
        <v>29</v>
      </c>
      <c r="C42" s="8">
        <f t="shared" si="3"/>
        <v>50930</v>
      </c>
      <c r="D42" s="13">
        <v>0</v>
      </c>
      <c r="E42" s="13">
        <v>0</v>
      </c>
      <c r="F42" s="13">
        <v>0</v>
      </c>
      <c r="G42" s="13">
        <v>4500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26430</v>
      </c>
      <c r="N42" s="13">
        <v>5000</v>
      </c>
      <c r="O42" s="24">
        <v>15000</v>
      </c>
    </row>
    <row r="43" spans="1:15" s="2" customFormat="1" x14ac:dyDescent="0.25">
      <c r="A43" s="23">
        <v>336001</v>
      </c>
      <c r="B43" s="15" t="s">
        <v>30</v>
      </c>
      <c r="C43" s="8">
        <f t="shared" si="3"/>
        <v>11031.619999999999</v>
      </c>
      <c r="D43" s="13">
        <v>0</v>
      </c>
      <c r="E43" s="13">
        <v>1000</v>
      </c>
      <c r="F43" s="13">
        <v>0</v>
      </c>
      <c r="G43" s="13">
        <v>0</v>
      </c>
      <c r="H43" s="13">
        <v>0</v>
      </c>
      <c r="I43" s="13">
        <v>5000</v>
      </c>
      <c r="J43" s="13">
        <v>0</v>
      </c>
      <c r="K43" s="13">
        <v>31.62</v>
      </c>
      <c r="L43" s="13">
        <v>0</v>
      </c>
      <c r="M43" s="13">
        <v>0</v>
      </c>
      <c r="N43" s="13">
        <v>0</v>
      </c>
      <c r="O43" s="24">
        <v>5000</v>
      </c>
    </row>
    <row r="44" spans="1:15" s="2" customFormat="1" ht="23.25" customHeight="1" x14ac:dyDescent="0.25">
      <c r="A44" s="23">
        <v>341001</v>
      </c>
      <c r="B44" s="15" t="s">
        <v>31</v>
      </c>
      <c r="C44" s="8">
        <f t="shared" si="3"/>
        <v>13000</v>
      </c>
      <c r="D44" s="13">
        <v>1000</v>
      </c>
      <c r="E44" s="13">
        <v>1000</v>
      </c>
      <c r="F44" s="13">
        <v>1000</v>
      </c>
      <c r="G44" s="13">
        <v>1000</v>
      </c>
      <c r="H44" s="13">
        <v>1000</v>
      </c>
      <c r="I44" s="13">
        <v>1000</v>
      </c>
      <c r="J44" s="13">
        <v>1000</v>
      </c>
      <c r="K44" s="13">
        <v>1000</v>
      </c>
      <c r="L44" s="13">
        <v>1000</v>
      </c>
      <c r="M44" s="13">
        <v>1000</v>
      </c>
      <c r="N44" s="13">
        <v>1000</v>
      </c>
      <c r="O44" s="24">
        <v>2000</v>
      </c>
    </row>
    <row r="45" spans="1:15" s="2" customFormat="1" x14ac:dyDescent="0.25">
      <c r="A45" s="23">
        <v>345001</v>
      </c>
      <c r="B45" s="15" t="s">
        <v>32</v>
      </c>
      <c r="C45" s="8">
        <f t="shared" si="3"/>
        <v>45000</v>
      </c>
      <c r="D45" s="13">
        <v>0</v>
      </c>
      <c r="E45" s="13">
        <v>15000</v>
      </c>
      <c r="F45" s="13">
        <v>0</v>
      </c>
      <c r="G45" s="13">
        <v>15000</v>
      </c>
      <c r="H45" s="13">
        <v>0</v>
      </c>
      <c r="I45" s="13">
        <v>0</v>
      </c>
      <c r="J45" s="13">
        <v>0</v>
      </c>
      <c r="K45" s="13">
        <v>15000</v>
      </c>
      <c r="L45" s="13">
        <v>0</v>
      </c>
      <c r="M45" s="13">
        <v>0</v>
      </c>
      <c r="N45" s="13">
        <v>0</v>
      </c>
      <c r="O45" s="24">
        <v>0</v>
      </c>
    </row>
    <row r="46" spans="1:15" s="2" customFormat="1" x14ac:dyDescent="0.25">
      <c r="A46" s="23">
        <v>351001</v>
      </c>
      <c r="B46" s="15" t="s">
        <v>33</v>
      </c>
      <c r="C46" s="8">
        <f t="shared" si="3"/>
        <v>33000</v>
      </c>
      <c r="D46" s="13">
        <v>3000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30000</v>
      </c>
    </row>
    <row r="47" spans="1:15" s="2" customFormat="1" x14ac:dyDescent="0.25">
      <c r="A47" s="23">
        <v>352001</v>
      </c>
      <c r="B47" s="15" t="s">
        <v>34</v>
      </c>
      <c r="C47" s="8">
        <f t="shared" si="3"/>
        <v>7000</v>
      </c>
      <c r="D47" s="13">
        <v>0</v>
      </c>
      <c r="E47" s="13">
        <v>5000</v>
      </c>
      <c r="F47" s="13">
        <v>0</v>
      </c>
      <c r="G47" s="13">
        <v>0</v>
      </c>
      <c r="H47" s="13">
        <v>0</v>
      </c>
      <c r="I47" s="13">
        <v>0</v>
      </c>
      <c r="J47" s="13">
        <v>1000</v>
      </c>
      <c r="K47" s="13">
        <v>0</v>
      </c>
      <c r="L47" s="13">
        <v>0</v>
      </c>
      <c r="M47" s="13">
        <v>0</v>
      </c>
      <c r="N47" s="13">
        <v>0</v>
      </c>
      <c r="O47" s="24">
        <v>1000</v>
      </c>
    </row>
    <row r="48" spans="1:15" s="2" customFormat="1" ht="22.5" customHeight="1" x14ac:dyDescent="0.25">
      <c r="A48" s="23">
        <v>353001</v>
      </c>
      <c r="B48" s="15" t="s">
        <v>35</v>
      </c>
      <c r="C48" s="8">
        <f t="shared" si="3"/>
        <v>11569.029999999999</v>
      </c>
      <c r="D48" s="13">
        <v>0</v>
      </c>
      <c r="E48" s="13">
        <v>1000</v>
      </c>
      <c r="F48" s="13">
        <v>569.03</v>
      </c>
      <c r="G48" s="13">
        <v>0</v>
      </c>
      <c r="H48" s="13">
        <v>1000</v>
      </c>
      <c r="I48" s="13">
        <v>0</v>
      </c>
      <c r="J48" s="13">
        <v>0</v>
      </c>
      <c r="K48" s="13">
        <v>0</v>
      </c>
      <c r="L48" s="13">
        <v>0</v>
      </c>
      <c r="M48" s="13">
        <v>4000</v>
      </c>
      <c r="N48" s="13">
        <v>2000</v>
      </c>
      <c r="O48" s="24">
        <v>3000</v>
      </c>
    </row>
    <row r="49" spans="1:15" s="2" customFormat="1" ht="22.5" customHeight="1" x14ac:dyDescent="0.25">
      <c r="A49" s="23">
        <v>355001</v>
      </c>
      <c r="B49" s="15" t="s">
        <v>36</v>
      </c>
      <c r="C49" s="8">
        <f t="shared" si="3"/>
        <v>44561.1</v>
      </c>
      <c r="D49" s="13">
        <v>7527.1</v>
      </c>
      <c r="E49" s="13">
        <v>6000</v>
      </c>
      <c r="F49" s="13">
        <v>0</v>
      </c>
      <c r="G49" s="13">
        <v>0</v>
      </c>
      <c r="H49" s="13">
        <v>832.77</v>
      </c>
      <c r="I49" s="13">
        <v>10201.23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20000</v>
      </c>
    </row>
    <row r="50" spans="1:15" s="2" customFormat="1" x14ac:dyDescent="0.25">
      <c r="A50" s="23">
        <v>371001</v>
      </c>
      <c r="B50" s="15" t="s">
        <v>37</v>
      </c>
      <c r="C50" s="8">
        <f t="shared" si="3"/>
        <v>21900</v>
      </c>
      <c r="D50" s="13">
        <v>0</v>
      </c>
      <c r="E50" s="13">
        <v>0</v>
      </c>
      <c r="F50" s="13">
        <v>0</v>
      </c>
      <c r="G50" s="13">
        <v>0</v>
      </c>
      <c r="H50" s="13">
        <v>5000</v>
      </c>
      <c r="I50" s="13">
        <v>1900</v>
      </c>
      <c r="J50" s="13">
        <v>0</v>
      </c>
      <c r="K50" s="13">
        <v>0</v>
      </c>
      <c r="L50" s="13">
        <v>0</v>
      </c>
      <c r="M50" s="13">
        <v>0</v>
      </c>
      <c r="N50" s="13">
        <v>5000</v>
      </c>
      <c r="O50" s="24">
        <v>10000</v>
      </c>
    </row>
    <row r="51" spans="1:15" s="2" customFormat="1" ht="14.25" customHeight="1" x14ac:dyDescent="0.25">
      <c r="A51" s="23">
        <v>375002</v>
      </c>
      <c r="B51" s="15" t="s">
        <v>38</v>
      </c>
      <c r="C51" s="8">
        <f t="shared" si="3"/>
        <v>17510</v>
      </c>
      <c r="D51" s="13">
        <v>0</v>
      </c>
      <c r="E51" s="13">
        <v>0</v>
      </c>
      <c r="F51" s="13">
        <v>0</v>
      </c>
      <c r="G51" s="13">
        <v>0</v>
      </c>
      <c r="H51" s="13">
        <v>5000</v>
      </c>
      <c r="I51" s="13">
        <v>0</v>
      </c>
      <c r="J51" s="13">
        <v>0</v>
      </c>
      <c r="K51" s="13">
        <v>1010</v>
      </c>
      <c r="L51" s="13">
        <v>0</v>
      </c>
      <c r="M51" s="13">
        <v>0</v>
      </c>
      <c r="N51" s="13">
        <v>5000</v>
      </c>
      <c r="O51" s="24">
        <v>6500</v>
      </c>
    </row>
    <row r="52" spans="1:15" s="2" customFormat="1" ht="14.25" customHeight="1" x14ac:dyDescent="0.25">
      <c r="A52" s="23">
        <v>379001</v>
      </c>
      <c r="B52" s="16" t="s">
        <v>39</v>
      </c>
      <c r="C52" s="8">
        <f t="shared" si="3"/>
        <v>42000</v>
      </c>
      <c r="D52" s="13">
        <v>3500</v>
      </c>
      <c r="E52" s="13">
        <v>3500</v>
      </c>
      <c r="F52" s="13">
        <v>3500</v>
      </c>
      <c r="G52" s="13">
        <v>3500</v>
      </c>
      <c r="H52" s="13">
        <v>3500</v>
      </c>
      <c r="I52" s="13">
        <v>3500</v>
      </c>
      <c r="J52" s="13">
        <v>3500</v>
      </c>
      <c r="K52" s="13">
        <v>3500</v>
      </c>
      <c r="L52" s="13">
        <v>3500</v>
      </c>
      <c r="M52" s="13">
        <v>3500</v>
      </c>
      <c r="N52" s="13">
        <v>3500</v>
      </c>
      <c r="O52" s="24">
        <v>3500</v>
      </c>
    </row>
    <row r="53" spans="1:15" s="2" customFormat="1" ht="14.25" customHeight="1" x14ac:dyDescent="0.25">
      <c r="A53" s="32">
        <v>382001</v>
      </c>
      <c r="B53" s="15" t="s">
        <v>48</v>
      </c>
      <c r="C53" s="33">
        <f t="shared" si="3"/>
        <v>95552.209999999992</v>
      </c>
      <c r="D53" s="13">
        <v>6404.4</v>
      </c>
      <c r="E53" s="13">
        <v>6029.01</v>
      </c>
      <c r="F53" s="13">
        <v>6000</v>
      </c>
      <c r="G53" s="13">
        <v>7877.24</v>
      </c>
      <c r="H53" s="13">
        <v>15000</v>
      </c>
      <c r="I53" s="13">
        <v>5318.05</v>
      </c>
      <c r="J53" s="13">
        <v>10020.629999999999</v>
      </c>
      <c r="K53" s="13">
        <v>5957.25</v>
      </c>
      <c r="L53" s="13">
        <v>7500</v>
      </c>
      <c r="M53" s="13">
        <v>7485.2</v>
      </c>
      <c r="N53" s="13">
        <v>7960.43</v>
      </c>
      <c r="O53" s="24">
        <v>10000</v>
      </c>
    </row>
    <row r="54" spans="1:15" s="2" customFormat="1" ht="14.25" customHeight="1" thickBot="1" x14ac:dyDescent="0.3">
      <c r="A54" s="46">
        <v>392003</v>
      </c>
      <c r="B54" s="55" t="s">
        <v>40</v>
      </c>
      <c r="C54" s="56">
        <f t="shared" si="3"/>
        <v>8000</v>
      </c>
      <c r="D54" s="48">
        <v>0</v>
      </c>
      <c r="E54" s="48">
        <v>8000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9">
        <v>0</v>
      </c>
    </row>
    <row r="55" spans="1:15" s="2" customFormat="1" ht="14.25" customHeight="1" thickBot="1" x14ac:dyDescent="0.3">
      <c r="A55" s="178" t="s">
        <v>44</v>
      </c>
      <c r="B55" s="179"/>
      <c r="C55" s="59">
        <f>SUM(C37:C54)</f>
        <v>806942.0199999999</v>
      </c>
      <c r="D55" s="60">
        <f t="shared" ref="D55:O55" si="4">SUM(D37:D54)</f>
        <v>60913.1</v>
      </c>
      <c r="E55" s="60">
        <f t="shared" si="4"/>
        <v>98129.01</v>
      </c>
      <c r="F55" s="60">
        <f t="shared" si="4"/>
        <v>33269.03</v>
      </c>
      <c r="G55" s="60">
        <f t="shared" si="4"/>
        <v>59077.24</v>
      </c>
      <c r="H55" s="60">
        <f t="shared" si="4"/>
        <v>105308.35</v>
      </c>
      <c r="I55" s="60">
        <f t="shared" si="4"/>
        <v>45119.28</v>
      </c>
      <c r="J55" s="60">
        <f t="shared" si="4"/>
        <v>54370.63</v>
      </c>
      <c r="K55" s="60">
        <f t="shared" si="4"/>
        <v>45698.869999999995</v>
      </c>
      <c r="L55" s="60">
        <f t="shared" si="4"/>
        <v>36236.97</v>
      </c>
      <c r="M55" s="60">
        <f t="shared" si="4"/>
        <v>60615.199999999997</v>
      </c>
      <c r="N55" s="60">
        <f t="shared" si="4"/>
        <v>47660.43</v>
      </c>
      <c r="O55" s="61">
        <f t="shared" si="4"/>
        <v>160543.91</v>
      </c>
    </row>
    <row r="56" spans="1:15" s="11" customFormat="1" ht="15" thickBot="1" x14ac:dyDescent="0.3">
      <c r="A56" s="57"/>
      <c r="B56" s="58"/>
      <c r="C56" s="35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s="2" customFormat="1" ht="23.25" thickBot="1" x14ac:dyDescent="0.3">
      <c r="A57" s="64"/>
      <c r="B57" s="65" t="s">
        <v>41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8"/>
    </row>
    <row r="58" spans="1:15" s="2" customFormat="1" ht="25.5" customHeight="1" x14ac:dyDescent="0.25">
      <c r="A58" s="28">
        <v>511005</v>
      </c>
      <c r="B58" s="14" t="s">
        <v>42</v>
      </c>
      <c r="C58" s="62">
        <f>SUM(D58:O58)</f>
        <v>48800</v>
      </c>
      <c r="D58" s="63">
        <v>0</v>
      </c>
      <c r="E58" s="63">
        <v>0</v>
      </c>
      <c r="F58" s="63">
        <v>0</v>
      </c>
      <c r="G58" s="63">
        <v>0</v>
      </c>
      <c r="H58" s="63">
        <v>28800</v>
      </c>
      <c r="I58" s="63">
        <v>0</v>
      </c>
      <c r="J58" s="63">
        <v>0</v>
      </c>
      <c r="K58" s="63">
        <v>0</v>
      </c>
      <c r="L58" s="63">
        <v>0</v>
      </c>
      <c r="M58" s="63">
        <v>10000</v>
      </c>
      <c r="N58" s="63">
        <v>0</v>
      </c>
      <c r="O58" s="83">
        <v>10000</v>
      </c>
    </row>
    <row r="59" spans="1:15" ht="25.5" customHeight="1" x14ac:dyDescent="0.2">
      <c r="A59" s="23">
        <v>515005</v>
      </c>
      <c r="B59" s="15" t="s">
        <v>43</v>
      </c>
      <c r="C59" s="37">
        <f>SUM(D59:O59)</f>
        <v>69000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30000</v>
      </c>
      <c r="K59" s="38">
        <v>0</v>
      </c>
      <c r="L59" s="38">
        <v>0</v>
      </c>
      <c r="M59" s="38">
        <v>0</v>
      </c>
      <c r="N59" s="38">
        <v>29000</v>
      </c>
      <c r="O59" s="84">
        <v>10000</v>
      </c>
    </row>
    <row r="60" spans="1:15" ht="25.5" customHeight="1" x14ac:dyDescent="0.2">
      <c r="A60" s="23">
        <v>521001</v>
      </c>
      <c r="B60" s="15" t="s">
        <v>63</v>
      </c>
      <c r="C60" s="37">
        <f>SUM(D60:O60)</f>
        <v>55000</v>
      </c>
      <c r="D60" s="38">
        <v>0</v>
      </c>
      <c r="E60" s="38">
        <v>0</v>
      </c>
      <c r="F60" s="38">
        <v>0</v>
      </c>
      <c r="G60" s="38">
        <v>0</v>
      </c>
      <c r="H60" s="38">
        <v>25000</v>
      </c>
      <c r="I60" s="38">
        <v>20000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84">
        <v>10000</v>
      </c>
    </row>
    <row r="61" spans="1:15" ht="25.5" customHeight="1" x14ac:dyDescent="0.2">
      <c r="A61" s="46">
        <v>591001</v>
      </c>
      <c r="B61" s="16" t="s">
        <v>67</v>
      </c>
      <c r="C61" s="66">
        <f>SUM(D61:O61)</f>
        <v>20000</v>
      </c>
      <c r="D61" s="67">
        <v>0</v>
      </c>
      <c r="E61" s="67">
        <v>0</v>
      </c>
      <c r="F61" s="67">
        <v>0</v>
      </c>
      <c r="G61" s="67">
        <v>0</v>
      </c>
      <c r="H61" s="67">
        <v>10000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85">
        <v>10000</v>
      </c>
    </row>
    <row r="62" spans="1:15" ht="25.5" customHeight="1" thickBot="1" x14ac:dyDescent="0.25">
      <c r="A62" s="46">
        <v>597001</v>
      </c>
      <c r="B62" s="16" t="s">
        <v>68</v>
      </c>
      <c r="C62" s="66">
        <f>SUM(D62:O62)</f>
        <v>20000</v>
      </c>
      <c r="D62" s="67">
        <v>0</v>
      </c>
      <c r="E62" s="67">
        <v>0</v>
      </c>
      <c r="F62" s="67">
        <v>0</v>
      </c>
      <c r="G62" s="67">
        <v>0</v>
      </c>
      <c r="H62" s="67">
        <v>10000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85">
        <v>10000</v>
      </c>
    </row>
    <row r="63" spans="1:15" s="2" customFormat="1" ht="23.25" customHeight="1" thickBot="1" x14ac:dyDescent="0.3">
      <c r="A63" s="159" t="s">
        <v>44</v>
      </c>
      <c r="B63" s="160"/>
      <c r="C63" s="68">
        <f>SUM(C58:C62)</f>
        <v>212800</v>
      </c>
      <c r="D63" s="68">
        <f t="shared" ref="D63:O63" si="5">SUM(D58:D62)</f>
        <v>0</v>
      </c>
      <c r="E63" s="68">
        <f t="shared" si="5"/>
        <v>0</v>
      </c>
      <c r="F63" s="68">
        <f t="shared" si="5"/>
        <v>0</v>
      </c>
      <c r="G63" s="68">
        <f t="shared" si="5"/>
        <v>0</v>
      </c>
      <c r="H63" s="68">
        <f t="shared" si="5"/>
        <v>73800</v>
      </c>
      <c r="I63" s="68">
        <f t="shared" si="5"/>
        <v>20000</v>
      </c>
      <c r="J63" s="68">
        <f t="shared" si="5"/>
        <v>30000</v>
      </c>
      <c r="K63" s="68">
        <f t="shared" si="5"/>
        <v>0</v>
      </c>
      <c r="L63" s="68">
        <f t="shared" si="5"/>
        <v>0</v>
      </c>
      <c r="M63" s="68">
        <f t="shared" si="5"/>
        <v>10000</v>
      </c>
      <c r="N63" s="68">
        <f t="shared" si="5"/>
        <v>29000</v>
      </c>
      <c r="O63" s="69">
        <f t="shared" si="5"/>
        <v>50000</v>
      </c>
    </row>
    <row r="64" spans="1:15" s="11" customFormat="1" ht="15" thickBot="1" x14ac:dyDescent="0.3">
      <c r="A64" s="57"/>
      <c r="B64" s="58"/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</row>
    <row r="65" spans="1:15" ht="15" thickBot="1" x14ac:dyDescent="0.25">
      <c r="A65" s="161" t="s">
        <v>44</v>
      </c>
      <c r="B65" s="162"/>
      <c r="C65" s="73">
        <f>SUM(C34+C55+C63)</f>
        <v>1482024.7999999998</v>
      </c>
      <c r="D65" s="73">
        <f t="shared" ref="D65:O65" si="6">SUM(D34+D55+D63)</f>
        <v>126413.1</v>
      </c>
      <c r="E65" s="73">
        <f t="shared" si="6"/>
        <v>150429.01</v>
      </c>
      <c r="F65" s="73">
        <f t="shared" si="6"/>
        <v>50607.27</v>
      </c>
      <c r="G65" s="73">
        <f t="shared" si="6"/>
        <v>79557.239999999991</v>
      </c>
      <c r="H65" s="73">
        <f t="shared" si="6"/>
        <v>230458.35</v>
      </c>
      <c r="I65" s="73">
        <f t="shared" si="6"/>
        <v>88723.92</v>
      </c>
      <c r="J65" s="73">
        <f t="shared" si="6"/>
        <v>120387.54999999999</v>
      </c>
      <c r="K65" s="73">
        <f t="shared" si="6"/>
        <v>77218.539999999994</v>
      </c>
      <c r="L65" s="73">
        <f t="shared" si="6"/>
        <v>58497.740000000005</v>
      </c>
      <c r="M65" s="73">
        <f t="shared" si="6"/>
        <v>99257.89</v>
      </c>
      <c r="N65" s="73">
        <f t="shared" si="6"/>
        <v>108130.28</v>
      </c>
      <c r="O65" s="74">
        <f t="shared" si="6"/>
        <v>292343.91000000003</v>
      </c>
    </row>
    <row r="66" spans="1:15" s="36" customFormat="1" x14ac:dyDescent="0.2">
      <c r="A66" s="39"/>
      <c r="B66" s="39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x14ac:dyDescent="0.2"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1:15" x14ac:dyDescent="0.2"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15" x14ac:dyDescent="0.2"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1:15" x14ac:dyDescent="0.2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spans="1:15" x14ac:dyDescent="0.2"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</row>
    <row r="72" spans="1:15" ht="15" thickBot="1" x14ac:dyDescent="0.25"/>
    <row r="73" spans="1:15" ht="15" thickBot="1" x14ac:dyDescent="0.25">
      <c r="A73" s="180" t="s">
        <v>70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2"/>
    </row>
    <row r="74" spans="1:15" ht="15" thickBot="1" x14ac:dyDescent="0.25">
      <c r="A74" s="87" t="s">
        <v>1</v>
      </c>
      <c r="B74" s="88" t="s">
        <v>2</v>
      </c>
      <c r="C74" s="88" t="s">
        <v>44</v>
      </c>
      <c r="D74" s="88" t="s">
        <v>3</v>
      </c>
      <c r="E74" s="88" t="s">
        <v>4</v>
      </c>
      <c r="F74" s="88" t="s">
        <v>5</v>
      </c>
      <c r="G74" s="88" t="s">
        <v>6</v>
      </c>
      <c r="H74" s="88" t="s">
        <v>7</v>
      </c>
      <c r="I74" s="88" t="s">
        <v>8</v>
      </c>
      <c r="J74" s="88" t="s">
        <v>9</v>
      </c>
      <c r="K74" s="88" t="s">
        <v>10</v>
      </c>
      <c r="L74" s="88" t="s">
        <v>11</v>
      </c>
      <c r="M74" s="88" t="s">
        <v>12</v>
      </c>
      <c r="N74" s="88" t="s">
        <v>13</v>
      </c>
      <c r="O74" s="89" t="s">
        <v>14</v>
      </c>
    </row>
    <row r="75" spans="1:15" ht="15" thickBot="1" x14ac:dyDescent="0.25">
      <c r="A75" s="90"/>
      <c r="B75" s="91" t="s">
        <v>25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4"/>
    </row>
    <row r="76" spans="1:15" ht="34.5" thickBot="1" x14ac:dyDescent="0.25">
      <c r="A76" s="92">
        <v>332001</v>
      </c>
      <c r="B76" s="93" t="s">
        <v>61</v>
      </c>
      <c r="C76" s="100">
        <f>SUM(D76:O76)</f>
        <v>383362.19</v>
      </c>
      <c r="D76" s="94">
        <v>383362.19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5">
        <v>0</v>
      </c>
    </row>
    <row r="77" spans="1:15" ht="15" thickBot="1" x14ac:dyDescent="0.25">
      <c r="A77" s="185" t="s">
        <v>44</v>
      </c>
      <c r="B77" s="186"/>
      <c r="C77" s="96">
        <f t="shared" ref="C77:O77" si="7">C76</f>
        <v>383362.19</v>
      </c>
      <c r="D77" s="96">
        <f t="shared" si="7"/>
        <v>383362.19</v>
      </c>
      <c r="E77" s="96">
        <f t="shared" si="7"/>
        <v>0</v>
      </c>
      <c r="F77" s="96">
        <f t="shared" si="7"/>
        <v>0</v>
      </c>
      <c r="G77" s="96">
        <f t="shared" si="7"/>
        <v>0</v>
      </c>
      <c r="H77" s="96">
        <f t="shared" si="7"/>
        <v>0</v>
      </c>
      <c r="I77" s="96">
        <f t="shared" si="7"/>
        <v>0</v>
      </c>
      <c r="J77" s="96">
        <f t="shared" si="7"/>
        <v>0</v>
      </c>
      <c r="K77" s="96">
        <f t="shared" si="7"/>
        <v>0</v>
      </c>
      <c r="L77" s="96">
        <f t="shared" si="7"/>
        <v>0</v>
      </c>
      <c r="M77" s="96">
        <f t="shared" si="7"/>
        <v>0</v>
      </c>
      <c r="N77" s="96">
        <f t="shared" si="7"/>
        <v>0</v>
      </c>
      <c r="O77" s="101">
        <f t="shared" si="7"/>
        <v>0</v>
      </c>
    </row>
    <row r="78" spans="1:15" ht="15" thickBot="1" x14ac:dyDescent="0.25">
      <c r="A78" s="97"/>
      <c r="B78" s="97"/>
      <c r="C78" s="35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33" customHeight="1" thickBot="1" x14ac:dyDescent="0.25">
      <c r="A79" s="187" t="s">
        <v>71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9"/>
    </row>
    <row r="80" spans="1:15" ht="15" thickBot="1" x14ac:dyDescent="0.25">
      <c r="A80" s="87" t="s">
        <v>1</v>
      </c>
      <c r="B80" s="88" t="s">
        <v>2</v>
      </c>
      <c r="C80" s="88" t="s">
        <v>44</v>
      </c>
      <c r="D80" s="88" t="s">
        <v>3</v>
      </c>
      <c r="E80" s="88" t="s">
        <v>4</v>
      </c>
      <c r="F80" s="88" t="s">
        <v>5</v>
      </c>
      <c r="G80" s="88" t="s">
        <v>6</v>
      </c>
      <c r="H80" s="88" t="s">
        <v>7</v>
      </c>
      <c r="I80" s="88" t="s">
        <v>8</v>
      </c>
      <c r="J80" s="88" t="s">
        <v>9</v>
      </c>
      <c r="K80" s="88" t="s">
        <v>10</v>
      </c>
      <c r="L80" s="88" t="s">
        <v>11</v>
      </c>
      <c r="M80" s="88" t="s">
        <v>12</v>
      </c>
      <c r="N80" s="88" t="s">
        <v>13</v>
      </c>
      <c r="O80" s="89" t="s">
        <v>14</v>
      </c>
    </row>
    <row r="81" spans="1:15" ht="15" thickBot="1" x14ac:dyDescent="0.25">
      <c r="A81" s="98"/>
      <c r="B81" s="99" t="s">
        <v>25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1"/>
    </row>
    <row r="82" spans="1:15" ht="34.5" thickBot="1" x14ac:dyDescent="0.25">
      <c r="A82" s="92">
        <v>332001</v>
      </c>
      <c r="B82" s="93" t="s">
        <v>61</v>
      </c>
      <c r="C82" s="100">
        <f>SUM(D82:O82)</f>
        <v>1502694.29</v>
      </c>
      <c r="D82" s="94">
        <v>1502694.29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5">
        <v>0</v>
      </c>
    </row>
    <row r="83" spans="1:15" ht="15" thickBot="1" x14ac:dyDescent="0.25">
      <c r="A83" s="185" t="s">
        <v>44</v>
      </c>
      <c r="B83" s="186"/>
      <c r="C83" s="96">
        <f t="shared" ref="C83:O83" si="8">C82</f>
        <v>1502694.29</v>
      </c>
      <c r="D83" s="96">
        <f t="shared" si="8"/>
        <v>1502694.29</v>
      </c>
      <c r="E83" s="96">
        <f t="shared" si="8"/>
        <v>0</v>
      </c>
      <c r="F83" s="96">
        <f t="shared" si="8"/>
        <v>0</v>
      </c>
      <c r="G83" s="96">
        <f t="shared" si="8"/>
        <v>0</v>
      </c>
      <c r="H83" s="96">
        <f t="shared" si="8"/>
        <v>0</v>
      </c>
      <c r="I83" s="96">
        <f t="shared" si="8"/>
        <v>0</v>
      </c>
      <c r="J83" s="96">
        <f t="shared" si="8"/>
        <v>0</v>
      </c>
      <c r="K83" s="96">
        <f t="shared" si="8"/>
        <v>0</v>
      </c>
      <c r="L83" s="96">
        <f t="shared" si="8"/>
        <v>0</v>
      </c>
      <c r="M83" s="96">
        <f t="shared" si="8"/>
        <v>0</v>
      </c>
      <c r="N83" s="96">
        <f t="shared" si="8"/>
        <v>0</v>
      </c>
      <c r="O83" s="101">
        <f t="shared" si="8"/>
        <v>0</v>
      </c>
    </row>
    <row r="84" spans="1:15" ht="15" thickBot="1" x14ac:dyDescent="0.25">
      <c r="C84" s="143"/>
    </row>
    <row r="85" spans="1:15" ht="15" thickBot="1" x14ac:dyDescent="0.25">
      <c r="A85" s="185" t="s">
        <v>72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2"/>
    </row>
    <row r="86" spans="1:15" ht="15" thickBot="1" x14ac:dyDescent="0.25">
      <c r="A86" s="102" t="s">
        <v>1</v>
      </c>
      <c r="B86" s="103" t="s">
        <v>2</v>
      </c>
      <c r="C86" s="103" t="s">
        <v>44</v>
      </c>
      <c r="D86" s="103" t="s">
        <v>3</v>
      </c>
      <c r="E86" s="103" t="s">
        <v>4</v>
      </c>
      <c r="F86" s="103" t="s">
        <v>5</v>
      </c>
      <c r="G86" s="103" t="s">
        <v>6</v>
      </c>
      <c r="H86" s="103" t="s">
        <v>7</v>
      </c>
      <c r="I86" s="103" t="s">
        <v>8</v>
      </c>
      <c r="J86" s="103" t="s">
        <v>9</v>
      </c>
      <c r="K86" s="103" t="s">
        <v>10</v>
      </c>
      <c r="L86" s="103" t="s">
        <v>11</v>
      </c>
      <c r="M86" s="103" t="s">
        <v>12</v>
      </c>
      <c r="N86" s="103" t="s">
        <v>13</v>
      </c>
      <c r="O86" s="104" t="s">
        <v>14</v>
      </c>
    </row>
    <row r="87" spans="1:15" ht="15" thickBot="1" x14ac:dyDescent="0.25">
      <c r="A87" s="203" t="s">
        <v>16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5"/>
    </row>
    <row r="88" spans="1:15" ht="22.5" x14ac:dyDescent="0.2">
      <c r="A88" s="105">
        <v>211001</v>
      </c>
      <c r="B88" s="106" t="s">
        <v>17</v>
      </c>
      <c r="C88" s="107">
        <f>SUM(D88:O88)</f>
        <v>36000</v>
      </c>
      <c r="D88" s="108">
        <v>3000</v>
      </c>
      <c r="E88" s="108">
        <v>3000</v>
      </c>
      <c r="F88" s="108">
        <v>3000</v>
      </c>
      <c r="G88" s="108">
        <v>3000</v>
      </c>
      <c r="H88" s="108">
        <v>3000</v>
      </c>
      <c r="I88" s="108">
        <v>3000</v>
      </c>
      <c r="J88" s="108">
        <v>3000</v>
      </c>
      <c r="K88" s="108">
        <v>3000</v>
      </c>
      <c r="L88" s="108">
        <v>3000</v>
      </c>
      <c r="M88" s="108">
        <v>3000</v>
      </c>
      <c r="N88" s="108">
        <v>3000</v>
      </c>
      <c r="O88" s="108">
        <v>3000</v>
      </c>
    </row>
    <row r="89" spans="1:15" x14ac:dyDescent="0.2">
      <c r="A89" s="109">
        <v>221002</v>
      </c>
      <c r="B89" s="15" t="s">
        <v>20</v>
      </c>
      <c r="C89" s="110">
        <f>SUM(D89:O89)</f>
        <v>84000</v>
      </c>
      <c r="D89" s="111">
        <v>7000</v>
      </c>
      <c r="E89" s="111">
        <v>7000</v>
      </c>
      <c r="F89" s="111">
        <v>7000</v>
      </c>
      <c r="G89" s="111">
        <v>7000</v>
      </c>
      <c r="H89" s="111">
        <v>7000</v>
      </c>
      <c r="I89" s="111">
        <v>7000</v>
      </c>
      <c r="J89" s="111">
        <v>7000</v>
      </c>
      <c r="K89" s="111">
        <v>7000</v>
      </c>
      <c r="L89" s="111">
        <v>7000</v>
      </c>
      <c r="M89" s="111">
        <v>7000</v>
      </c>
      <c r="N89" s="111">
        <v>7000</v>
      </c>
      <c r="O89" s="111">
        <v>7000</v>
      </c>
    </row>
    <row r="90" spans="1:15" x14ac:dyDescent="0.2">
      <c r="A90" s="109">
        <v>261001</v>
      </c>
      <c r="B90" s="86" t="s">
        <v>22</v>
      </c>
      <c r="C90" s="113">
        <f>SUM(D90:O90)</f>
        <v>72000</v>
      </c>
      <c r="D90" s="114">
        <v>6000</v>
      </c>
      <c r="E90" s="114">
        <v>6000</v>
      </c>
      <c r="F90" s="114">
        <v>6000</v>
      </c>
      <c r="G90" s="114">
        <v>6000</v>
      </c>
      <c r="H90" s="114">
        <v>6000</v>
      </c>
      <c r="I90" s="114">
        <v>6000</v>
      </c>
      <c r="J90" s="114">
        <v>6000</v>
      </c>
      <c r="K90" s="114">
        <v>6000</v>
      </c>
      <c r="L90" s="114">
        <v>6000</v>
      </c>
      <c r="M90" s="114">
        <v>6000</v>
      </c>
      <c r="N90" s="114">
        <v>6000</v>
      </c>
      <c r="O90" s="114">
        <v>6000</v>
      </c>
    </row>
    <row r="91" spans="1:15" ht="33.75" x14ac:dyDescent="0.2">
      <c r="A91" s="109">
        <v>294001</v>
      </c>
      <c r="B91" s="15" t="s">
        <v>47</v>
      </c>
      <c r="C91" s="113">
        <f>SUM(D91:O91)</f>
        <v>24000</v>
      </c>
      <c r="D91" s="115">
        <v>2000</v>
      </c>
      <c r="E91" s="115">
        <v>2000</v>
      </c>
      <c r="F91" s="115">
        <v>2000</v>
      </c>
      <c r="G91" s="115">
        <v>2000</v>
      </c>
      <c r="H91" s="115">
        <v>2000</v>
      </c>
      <c r="I91" s="115">
        <v>2000</v>
      </c>
      <c r="J91" s="115">
        <v>2000</v>
      </c>
      <c r="K91" s="115">
        <v>2000</v>
      </c>
      <c r="L91" s="115">
        <v>2000</v>
      </c>
      <c r="M91" s="115">
        <v>2000</v>
      </c>
      <c r="N91" s="115">
        <v>2000</v>
      </c>
      <c r="O91" s="116">
        <v>2000</v>
      </c>
    </row>
    <row r="92" spans="1:15" ht="23.25" thickBot="1" x14ac:dyDescent="0.25">
      <c r="A92" s="117">
        <v>296001</v>
      </c>
      <c r="B92" s="118" t="s">
        <v>50</v>
      </c>
      <c r="C92" s="119">
        <f>SUM(D92:O92)</f>
        <v>48000</v>
      </c>
      <c r="D92" s="120">
        <v>4000</v>
      </c>
      <c r="E92" s="120">
        <v>4000</v>
      </c>
      <c r="F92" s="120">
        <v>4000</v>
      </c>
      <c r="G92" s="120">
        <v>4000</v>
      </c>
      <c r="H92" s="120">
        <v>4000</v>
      </c>
      <c r="I92" s="120">
        <v>4000</v>
      </c>
      <c r="J92" s="120">
        <v>4000</v>
      </c>
      <c r="K92" s="120">
        <v>4000</v>
      </c>
      <c r="L92" s="120">
        <v>4000</v>
      </c>
      <c r="M92" s="120">
        <v>4000</v>
      </c>
      <c r="N92" s="120">
        <v>4000</v>
      </c>
      <c r="O92" s="120">
        <v>4000</v>
      </c>
    </row>
    <row r="93" spans="1:15" ht="15" thickBot="1" x14ac:dyDescent="0.25">
      <c r="A93" s="197" t="s">
        <v>44</v>
      </c>
      <c r="B93" s="198"/>
      <c r="C93" s="121">
        <f>SUM(C88:C92)</f>
        <v>264000</v>
      </c>
      <c r="D93" s="121">
        <f t="shared" ref="D93:O93" si="9">SUM(D90:D92)</f>
        <v>12000</v>
      </c>
      <c r="E93" s="121">
        <f t="shared" si="9"/>
        <v>12000</v>
      </c>
      <c r="F93" s="121">
        <f t="shared" si="9"/>
        <v>12000</v>
      </c>
      <c r="G93" s="121">
        <f t="shared" si="9"/>
        <v>12000</v>
      </c>
      <c r="H93" s="121">
        <f t="shared" si="9"/>
        <v>12000</v>
      </c>
      <c r="I93" s="121">
        <f t="shared" si="9"/>
        <v>12000</v>
      </c>
      <c r="J93" s="121">
        <f t="shared" si="9"/>
        <v>12000</v>
      </c>
      <c r="K93" s="121">
        <f t="shared" si="9"/>
        <v>12000</v>
      </c>
      <c r="L93" s="121">
        <f t="shared" si="9"/>
        <v>12000</v>
      </c>
      <c r="M93" s="121">
        <f t="shared" si="9"/>
        <v>12000</v>
      </c>
      <c r="N93" s="121">
        <f t="shared" si="9"/>
        <v>12000</v>
      </c>
      <c r="O93" s="122">
        <f t="shared" si="9"/>
        <v>12000</v>
      </c>
    </row>
    <row r="94" spans="1:15" ht="15" thickBot="1" x14ac:dyDescent="0.25">
      <c r="A94" s="123"/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15" thickBot="1" x14ac:dyDescent="0.25">
      <c r="A95" s="206" t="s">
        <v>25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8"/>
    </row>
    <row r="96" spans="1:15" x14ac:dyDescent="0.2">
      <c r="A96" s="150">
        <v>313001</v>
      </c>
      <c r="B96" s="151" t="s">
        <v>26</v>
      </c>
      <c r="C96" s="152">
        <f t="shared" ref="C96:C103" si="10">SUM(D96:O96)</f>
        <v>14400</v>
      </c>
      <c r="D96" s="153">
        <v>1200</v>
      </c>
      <c r="E96" s="153">
        <v>1200</v>
      </c>
      <c r="F96" s="153">
        <v>1200</v>
      </c>
      <c r="G96" s="153">
        <v>1200</v>
      </c>
      <c r="H96" s="153">
        <v>1200</v>
      </c>
      <c r="I96" s="153">
        <v>1200</v>
      </c>
      <c r="J96" s="153">
        <v>1200</v>
      </c>
      <c r="K96" s="153">
        <v>1200</v>
      </c>
      <c r="L96" s="153">
        <v>1200</v>
      </c>
      <c r="M96" s="153">
        <v>1200</v>
      </c>
      <c r="N96" s="153">
        <v>1200</v>
      </c>
      <c r="O96" s="154">
        <v>1200</v>
      </c>
    </row>
    <row r="97" spans="1:15" ht="33.75" x14ac:dyDescent="0.2">
      <c r="A97" s="109">
        <v>332001</v>
      </c>
      <c r="B97" s="86" t="s">
        <v>61</v>
      </c>
      <c r="C97" s="110">
        <f t="shared" si="10"/>
        <v>40000</v>
      </c>
      <c r="D97" s="155">
        <v>40000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0</v>
      </c>
      <c r="M97" s="155">
        <v>0</v>
      </c>
      <c r="N97" s="155">
        <v>0</v>
      </c>
      <c r="O97" s="156">
        <v>0</v>
      </c>
    </row>
    <row r="98" spans="1:15" x14ac:dyDescent="0.2">
      <c r="A98" s="109">
        <v>336001</v>
      </c>
      <c r="B98" s="15" t="s">
        <v>30</v>
      </c>
      <c r="C98" s="110">
        <f t="shared" si="10"/>
        <v>12000</v>
      </c>
      <c r="D98" s="111">
        <v>1000</v>
      </c>
      <c r="E98" s="111">
        <v>1000</v>
      </c>
      <c r="F98" s="111">
        <v>1000</v>
      </c>
      <c r="G98" s="111">
        <v>1000</v>
      </c>
      <c r="H98" s="111">
        <v>1000</v>
      </c>
      <c r="I98" s="111">
        <v>1000</v>
      </c>
      <c r="J98" s="111">
        <v>1000</v>
      </c>
      <c r="K98" s="111">
        <v>1000</v>
      </c>
      <c r="L98" s="111">
        <v>1000</v>
      </c>
      <c r="M98" s="111">
        <v>1000</v>
      </c>
      <c r="N98" s="111">
        <v>1000</v>
      </c>
      <c r="O98" s="112">
        <v>1000</v>
      </c>
    </row>
    <row r="99" spans="1:15" x14ac:dyDescent="0.2">
      <c r="A99" s="109">
        <v>351001</v>
      </c>
      <c r="B99" s="15" t="s">
        <v>69</v>
      </c>
      <c r="C99" s="113">
        <f t="shared" si="10"/>
        <v>250000</v>
      </c>
      <c r="D99" s="127">
        <v>250000</v>
      </c>
      <c r="E99" s="127">
        <v>0</v>
      </c>
      <c r="F99" s="127">
        <v>0</v>
      </c>
      <c r="G99" s="127">
        <v>0</v>
      </c>
      <c r="H99" s="127">
        <v>0</v>
      </c>
      <c r="I99" s="127">
        <v>0</v>
      </c>
      <c r="J99" s="127">
        <v>0</v>
      </c>
      <c r="K99" s="127">
        <v>0</v>
      </c>
      <c r="L99" s="127">
        <v>0</v>
      </c>
      <c r="M99" s="127">
        <v>0</v>
      </c>
      <c r="N99" s="127">
        <v>0</v>
      </c>
      <c r="O99" s="114">
        <v>0</v>
      </c>
    </row>
    <row r="100" spans="1:15" ht="22.5" x14ac:dyDescent="0.2">
      <c r="A100" s="109">
        <v>355001</v>
      </c>
      <c r="B100" s="15" t="s">
        <v>36</v>
      </c>
      <c r="C100" s="110">
        <f t="shared" si="10"/>
        <v>46718.31</v>
      </c>
      <c r="D100" s="111">
        <v>8000</v>
      </c>
      <c r="E100" s="111">
        <v>7000</v>
      </c>
      <c r="F100" s="111">
        <v>7000</v>
      </c>
      <c r="G100" s="111">
        <v>4718.3100000000004</v>
      </c>
      <c r="H100" s="111">
        <v>10000</v>
      </c>
      <c r="I100" s="111">
        <v>10000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2">
        <v>0</v>
      </c>
    </row>
    <row r="101" spans="1:15" x14ac:dyDescent="0.2">
      <c r="A101" s="109">
        <v>371001</v>
      </c>
      <c r="B101" s="15" t="s">
        <v>37</v>
      </c>
      <c r="C101" s="110">
        <f t="shared" si="10"/>
        <v>40000</v>
      </c>
      <c r="D101" s="111">
        <v>10000</v>
      </c>
      <c r="E101" s="111">
        <v>10000</v>
      </c>
      <c r="F101" s="111">
        <v>10000</v>
      </c>
      <c r="G101" s="111">
        <v>5000</v>
      </c>
      <c r="H101" s="111">
        <v>5000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2">
        <v>0</v>
      </c>
    </row>
    <row r="102" spans="1:15" x14ac:dyDescent="0.2">
      <c r="A102" s="109">
        <v>375002</v>
      </c>
      <c r="B102" s="15" t="s">
        <v>38</v>
      </c>
      <c r="C102" s="110">
        <f t="shared" si="10"/>
        <v>40000</v>
      </c>
      <c r="D102" s="111">
        <v>10000</v>
      </c>
      <c r="E102" s="111">
        <v>10000</v>
      </c>
      <c r="F102" s="111">
        <v>10000</v>
      </c>
      <c r="G102" s="111">
        <v>5000</v>
      </c>
      <c r="H102" s="111">
        <v>5000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112">
        <v>0</v>
      </c>
    </row>
    <row r="103" spans="1:15" ht="15" thickBot="1" x14ac:dyDescent="0.25">
      <c r="A103" s="117">
        <v>382001</v>
      </c>
      <c r="B103" s="118" t="s">
        <v>48</v>
      </c>
      <c r="C103" s="119">
        <f t="shared" si="10"/>
        <v>76000</v>
      </c>
      <c r="D103" s="128">
        <v>5000</v>
      </c>
      <c r="E103" s="128">
        <v>5000</v>
      </c>
      <c r="F103" s="128">
        <v>5000</v>
      </c>
      <c r="G103" s="128">
        <v>5000</v>
      </c>
      <c r="H103" s="128">
        <v>5000</v>
      </c>
      <c r="I103" s="128">
        <v>5000</v>
      </c>
      <c r="J103" s="128">
        <v>5000</v>
      </c>
      <c r="K103" s="128">
        <v>5000</v>
      </c>
      <c r="L103" s="128">
        <v>8000</v>
      </c>
      <c r="M103" s="128">
        <v>8000</v>
      </c>
      <c r="N103" s="128">
        <v>10000</v>
      </c>
      <c r="O103" s="129">
        <v>10000</v>
      </c>
    </row>
    <row r="104" spans="1:15" ht="15" thickBot="1" x14ac:dyDescent="0.25">
      <c r="A104" s="192" t="s">
        <v>44</v>
      </c>
      <c r="B104" s="193"/>
      <c r="C104" s="121">
        <f>SUM(C96:C103)</f>
        <v>519118.31</v>
      </c>
      <c r="D104" s="121">
        <f t="shared" ref="D104:O104" si="11">SUM(D99:D103)</f>
        <v>283000</v>
      </c>
      <c r="E104" s="121">
        <f t="shared" si="11"/>
        <v>32000</v>
      </c>
      <c r="F104" s="121">
        <f t="shared" si="11"/>
        <v>32000</v>
      </c>
      <c r="G104" s="121">
        <f t="shared" si="11"/>
        <v>19718.310000000001</v>
      </c>
      <c r="H104" s="121">
        <f t="shared" si="11"/>
        <v>25000</v>
      </c>
      <c r="I104" s="121">
        <f t="shared" si="11"/>
        <v>15000</v>
      </c>
      <c r="J104" s="121">
        <f t="shared" si="11"/>
        <v>5000</v>
      </c>
      <c r="K104" s="121">
        <f t="shared" si="11"/>
        <v>5000</v>
      </c>
      <c r="L104" s="121">
        <f t="shared" si="11"/>
        <v>8000</v>
      </c>
      <c r="M104" s="121">
        <f t="shared" si="11"/>
        <v>8000</v>
      </c>
      <c r="N104" s="121">
        <f t="shared" si="11"/>
        <v>10000</v>
      </c>
      <c r="O104" s="122">
        <f t="shared" si="11"/>
        <v>10000</v>
      </c>
    </row>
    <row r="105" spans="1:15" ht="15" thickBot="1" x14ac:dyDescent="0.25">
      <c r="A105" s="130"/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3"/>
    </row>
    <row r="106" spans="1:15" ht="15" thickBot="1" x14ac:dyDescent="0.25">
      <c r="A106" s="194" t="s">
        <v>41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6"/>
    </row>
    <row r="107" spans="1:15" ht="15" thickBot="1" x14ac:dyDescent="0.25">
      <c r="A107" s="105">
        <v>511005</v>
      </c>
      <c r="B107" s="106" t="s">
        <v>42</v>
      </c>
      <c r="C107" s="134">
        <f>SUM(D107:O107)</f>
        <v>20000</v>
      </c>
      <c r="D107" s="135">
        <v>0</v>
      </c>
      <c r="E107" s="135">
        <v>0</v>
      </c>
      <c r="F107" s="135">
        <v>10000</v>
      </c>
      <c r="G107" s="135">
        <v>10000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6">
        <v>0</v>
      </c>
    </row>
    <row r="108" spans="1:15" ht="15" thickBot="1" x14ac:dyDescent="0.25">
      <c r="A108" s="149">
        <v>541001</v>
      </c>
      <c r="B108" s="106" t="s">
        <v>73</v>
      </c>
      <c r="C108" s="134">
        <f>SUM(D108:O108)</f>
        <v>300000</v>
      </c>
      <c r="D108" s="135">
        <v>300000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6">
        <v>0</v>
      </c>
    </row>
    <row r="109" spans="1:15" ht="15" thickBot="1" x14ac:dyDescent="0.25">
      <c r="A109" s="197" t="s">
        <v>44</v>
      </c>
      <c r="B109" s="198"/>
      <c r="C109" s="121">
        <f>SUM(C107:C108)</f>
        <v>320000</v>
      </c>
      <c r="D109" s="121">
        <f t="shared" ref="D109:O109" si="12">SUM(D107:D107)</f>
        <v>0</v>
      </c>
      <c r="E109" s="121">
        <f t="shared" si="12"/>
        <v>0</v>
      </c>
      <c r="F109" s="121">
        <f t="shared" si="12"/>
        <v>10000</v>
      </c>
      <c r="G109" s="121">
        <f t="shared" si="12"/>
        <v>10000</v>
      </c>
      <c r="H109" s="121">
        <f t="shared" si="12"/>
        <v>0</v>
      </c>
      <c r="I109" s="121">
        <f t="shared" si="12"/>
        <v>0</v>
      </c>
      <c r="J109" s="121">
        <f t="shared" si="12"/>
        <v>0</v>
      </c>
      <c r="K109" s="121">
        <f t="shared" si="12"/>
        <v>0</v>
      </c>
      <c r="L109" s="121">
        <f t="shared" si="12"/>
        <v>0</v>
      </c>
      <c r="M109" s="121">
        <f t="shared" si="12"/>
        <v>0</v>
      </c>
      <c r="N109" s="121">
        <f t="shared" si="12"/>
        <v>0</v>
      </c>
      <c r="O109" s="122">
        <f t="shared" si="12"/>
        <v>0</v>
      </c>
    </row>
    <row r="110" spans="1:15" ht="15" thickBot="1" x14ac:dyDescent="0.25">
      <c r="A110" s="137"/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40"/>
    </row>
    <row r="111" spans="1:15" ht="15" thickBot="1" x14ac:dyDescent="0.25">
      <c r="A111" s="199" t="s">
        <v>44</v>
      </c>
      <c r="B111" s="200"/>
      <c r="C111" s="141">
        <f>SUM(C93+C104+C109)</f>
        <v>1103118.31</v>
      </c>
      <c r="D111" s="141">
        <f t="shared" ref="D111:O111" si="13">SUM(D93+D109)</f>
        <v>12000</v>
      </c>
      <c r="E111" s="141">
        <f t="shared" si="13"/>
        <v>12000</v>
      </c>
      <c r="F111" s="141">
        <f t="shared" si="13"/>
        <v>22000</v>
      </c>
      <c r="G111" s="141">
        <f t="shared" si="13"/>
        <v>22000</v>
      </c>
      <c r="H111" s="141">
        <f t="shared" si="13"/>
        <v>12000</v>
      </c>
      <c r="I111" s="141">
        <f t="shared" si="13"/>
        <v>12000</v>
      </c>
      <c r="J111" s="141">
        <f t="shared" si="13"/>
        <v>12000</v>
      </c>
      <c r="K111" s="141">
        <f t="shared" si="13"/>
        <v>12000</v>
      </c>
      <c r="L111" s="141">
        <f t="shared" si="13"/>
        <v>12000</v>
      </c>
      <c r="M111" s="141">
        <f t="shared" si="13"/>
        <v>12000</v>
      </c>
      <c r="N111" s="141">
        <f t="shared" si="13"/>
        <v>12000</v>
      </c>
      <c r="O111" s="142">
        <f t="shared" si="13"/>
        <v>12000</v>
      </c>
    </row>
  </sheetData>
  <mergeCells count="27">
    <mergeCell ref="A104:B104"/>
    <mergeCell ref="A106:O106"/>
    <mergeCell ref="A109:B109"/>
    <mergeCell ref="A111:B111"/>
    <mergeCell ref="A83:B83"/>
    <mergeCell ref="A85:O85"/>
    <mergeCell ref="A87:O87"/>
    <mergeCell ref="A93:B93"/>
    <mergeCell ref="A95:O95"/>
    <mergeCell ref="A73:O73"/>
    <mergeCell ref="C75:O75"/>
    <mergeCell ref="A77:B77"/>
    <mergeCell ref="A79:O79"/>
    <mergeCell ref="C81:O81"/>
    <mergeCell ref="C57:O57"/>
    <mergeCell ref="A63:B63"/>
    <mergeCell ref="A65:B65"/>
    <mergeCell ref="A2:O2"/>
    <mergeCell ref="A3:O3"/>
    <mergeCell ref="A4:O4"/>
    <mergeCell ref="A6:O6"/>
    <mergeCell ref="C14:O14"/>
    <mergeCell ref="A12:O12"/>
    <mergeCell ref="C15:O15"/>
    <mergeCell ref="A34:B34"/>
    <mergeCell ref="C36:O36"/>
    <mergeCell ref="A55:B55"/>
  </mergeCells>
  <pageMargins left="0.43307086614173229" right="0.39370078740157483" top="0.39370078740157483" bottom="0.59055118110236227" header="0.31496062992125984" footer="0.31496062992125984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Torres</dc:creator>
  <cp:lastModifiedBy>Azucena</cp:lastModifiedBy>
  <cp:lastPrinted>2023-01-12T22:14:43Z</cp:lastPrinted>
  <dcterms:created xsi:type="dcterms:W3CDTF">2018-10-19T06:31:15Z</dcterms:created>
  <dcterms:modified xsi:type="dcterms:W3CDTF">2023-04-12T18:30:04Z</dcterms:modified>
</cp:coreProperties>
</file>